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miracle\Projects\YaMarketFinance.Res\FP&amp;A\18_Corporate Development\B2B Strategy\PR коммуникация\"/>
    </mc:Choice>
  </mc:AlternateContent>
  <xr:revisionPtr revIDLastSave="0" documentId="13_ncr:1_{7773C6EA-F4ED-41F6-8BF6-B55B1DE0D805}" xr6:coauthVersionLast="47" xr6:coauthVersionMax="47" xr10:uidLastSave="{00000000-0000-0000-0000-000000000000}"/>
  <bookViews>
    <workbookView xWindow="-30828" yWindow="-480" windowWidth="30936" windowHeight="16896" xr2:uid="{00000000-000D-0000-FFFF-FFFF00000000}"/>
  </bookViews>
  <sheets>
    <sheet name="Fees" sheetId="1" r:id="rId1"/>
    <sheet name="Source &gt;&gt;&gt;" sheetId="5" r:id="rId2"/>
    <sheet name="Sales fee" sheetId="3" r:id="rId3"/>
    <sheet name="Delivery + Payments" sheetId="4" r:id="rId4"/>
  </sheets>
  <definedNames>
    <definedName name="_xlnm._FilterDatabase" localSheetId="2" hidden="1">'Sales fee'!$B$2:$K$2812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P12" i="1"/>
  <c r="Q12" i="1" s="1"/>
  <c r="R12" i="1" s="1"/>
  <c r="AG12" i="1"/>
  <c r="AH12" i="1"/>
  <c r="AI12" i="1"/>
  <c r="AK12" i="1"/>
  <c r="AL12" i="1"/>
  <c r="AM12" i="1"/>
  <c r="AO12" i="1"/>
  <c r="AP12" i="1"/>
  <c r="AQ12" i="1"/>
  <c r="AW12" i="1"/>
  <c r="AX12" i="1"/>
  <c r="AY12" i="1"/>
  <c r="BE12" i="1"/>
  <c r="BF12" i="1"/>
  <c r="BG12" i="1"/>
  <c r="BH12" i="1"/>
  <c r="BG11" i="1"/>
  <c r="BF11" i="1"/>
  <c r="BE11" i="1"/>
  <c r="BG10" i="1"/>
  <c r="BF10" i="1"/>
  <c r="BE10" i="1"/>
  <c r="BG9" i="1"/>
  <c r="BF9" i="1"/>
  <c r="BE9" i="1"/>
  <c r="BG8" i="1"/>
  <c r="BF8" i="1"/>
  <c r="BE8" i="1"/>
  <c r="BH8" i="1" s="1"/>
  <c r="P9" i="1"/>
  <c r="P10" i="1"/>
  <c r="P11" i="1"/>
  <c r="Q11" i="1" s="1"/>
  <c r="R11" i="1" s="1"/>
  <c r="AS11" i="1" s="1"/>
  <c r="AG11" i="1"/>
  <c r="AH11" i="1"/>
  <c r="AI11" i="1"/>
  <c r="AK11" i="1"/>
  <c r="AL11" i="1"/>
  <c r="AM11" i="1"/>
  <c r="AO11" i="1"/>
  <c r="AP11" i="1"/>
  <c r="AQ11" i="1"/>
  <c r="AW11" i="1"/>
  <c r="AX11" i="1"/>
  <c r="AY11" i="1"/>
  <c r="AI10" i="1"/>
  <c r="AH10" i="1"/>
  <c r="AG10" i="1"/>
  <c r="AI9" i="1"/>
  <c r="AH9" i="1"/>
  <c r="AG9" i="1"/>
  <c r="AI8" i="1"/>
  <c r="AH8" i="1"/>
  <c r="AS12" i="1" l="1"/>
  <c r="AC12" i="1" s="1"/>
  <c r="BA12" i="1" s="1"/>
  <c r="F12" i="1" s="1"/>
  <c r="AT12" i="1"/>
  <c r="AD12" i="1" s="1"/>
  <c r="BB12" i="1" s="1"/>
  <c r="G12" i="1" s="1"/>
  <c r="AU12" i="1"/>
  <c r="AE12" i="1" s="1"/>
  <c r="BC12" i="1" s="1"/>
  <c r="H12" i="1" s="1"/>
  <c r="BH9" i="1"/>
  <c r="BH11" i="1"/>
  <c r="BH10" i="1"/>
  <c r="AC11" i="1"/>
  <c r="AU11" i="1"/>
  <c r="AE11" i="1" s="1"/>
  <c r="AT11" i="1"/>
  <c r="AD11" i="1" s="1"/>
  <c r="AY10" i="1"/>
  <c r="AX10" i="1"/>
  <c r="AW10" i="1"/>
  <c r="AY9" i="1"/>
  <c r="AX9" i="1"/>
  <c r="AW9" i="1"/>
  <c r="AY8" i="1"/>
  <c r="AX8" i="1"/>
  <c r="AW8" i="1"/>
  <c r="AO9" i="1"/>
  <c r="AP9" i="1"/>
  <c r="AQ9" i="1"/>
  <c r="AO10" i="1"/>
  <c r="AP10" i="1"/>
  <c r="AQ10" i="1"/>
  <c r="AP8" i="1"/>
  <c r="AQ8" i="1"/>
  <c r="AO8" i="1"/>
  <c r="AK9" i="1"/>
  <c r="AL9" i="1"/>
  <c r="AM9" i="1"/>
  <c r="AK10" i="1"/>
  <c r="AL10" i="1"/>
  <c r="AM10" i="1"/>
  <c r="AL8" i="1"/>
  <c r="AM8" i="1"/>
  <c r="AK8" i="1"/>
  <c r="Q9" i="1"/>
  <c r="R9" i="1" s="1"/>
  <c r="Q10" i="1"/>
  <c r="R10" i="1" s="1"/>
  <c r="P8" i="1"/>
  <c r="Q8" i="1" s="1"/>
  <c r="R8" i="1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3" i="3"/>
  <c r="K3910" i="3" s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B9" i="1"/>
  <c r="B10" i="1" s="1"/>
  <c r="B11" i="1" s="1"/>
  <c r="I12" i="1" l="1"/>
  <c r="BA11" i="1"/>
  <c r="F11" i="1" s="1"/>
  <c r="BC11" i="1"/>
  <c r="H11" i="1" s="1"/>
  <c r="BB11" i="1"/>
  <c r="G11" i="1" s="1"/>
  <c r="AT8" i="1"/>
  <c r="AD8" i="1" s="1"/>
  <c r="AS8" i="1"/>
  <c r="AU8" i="1"/>
  <c r="AE8" i="1" s="1"/>
  <c r="AT10" i="1"/>
  <c r="AD10" i="1" s="1"/>
  <c r="AS10" i="1"/>
  <c r="AC10" i="1" s="1"/>
  <c r="AU10" i="1"/>
  <c r="AE10" i="1" s="1"/>
  <c r="AT9" i="1"/>
  <c r="AD9" i="1" s="1"/>
  <c r="AS9" i="1"/>
  <c r="AC9" i="1" s="1"/>
  <c r="AU9" i="1"/>
  <c r="AE9" i="1" s="1"/>
  <c r="I3729" i="3"/>
  <c r="I3966" i="3"/>
  <c r="I3964" i="3"/>
  <c r="I3771" i="3"/>
  <c r="I3531" i="3"/>
  <c r="I3130" i="3"/>
  <c r="K4053" i="3"/>
  <c r="I3237" i="3"/>
  <c r="I3788" i="3"/>
  <c r="I3579" i="3"/>
  <c r="J3953" i="3"/>
  <c r="I3965" i="3"/>
  <c r="I3787" i="3"/>
  <c r="I3575" i="3"/>
  <c r="I3164" i="3"/>
  <c r="J3911" i="3"/>
  <c r="K3869" i="3"/>
  <c r="I3909" i="3"/>
  <c r="I3724" i="3"/>
  <c r="I3510" i="3"/>
  <c r="I3098" i="3"/>
  <c r="K3711" i="3"/>
  <c r="I3512" i="3"/>
  <c r="I3908" i="3"/>
  <c r="I3708" i="3"/>
  <c r="I3492" i="3"/>
  <c r="I3009" i="3"/>
  <c r="J3705" i="3"/>
  <c r="I4040" i="3"/>
  <c r="I3907" i="3"/>
  <c r="I3707" i="3"/>
  <c r="I3427" i="3"/>
  <c r="I2972" i="3"/>
  <c r="K3704" i="3"/>
  <c r="I3511" i="3"/>
  <c r="I4038" i="3"/>
  <c r="I3866" i="3"/>
  <c r="I3664" i="3"/>
  <c r="I3399" i="3"/>
  <c r="I2970" i="3"/>
  <c r="K3656" i="3"/>
  <c r="I3910" i="3"/>
  <c r="I4037" i="3"/>
  <c r="I3850" i="3"/>
  <c r="I3662" i="3"/>
  <c r="I3397" i="3"/>
  <c r="I2965" i="3"/>
  <c r="K3455" i="3"/>
  <c r="K3902" i="3"/>
  <c r="I3127" i="3"/>
  <c r="I4023" i="3"/>
  <c r="I3849" i="3"/>
  <c r="I3646" i="3"/>
  <c r="I3396" i="3"/>
  <c r="I2933" i="3"/>
  <c r="J3453" i="3"/>
  <c r="I3128" i="3"/>
  <c r="I3726" i="3"/>
  <c r="I4022" i="3"/>
  <c r="I3847" i="3"/>
  <c r="I3644" i="3"/>
  <c r="I3366" i="3"/>
  <c r="I2835" i="3"/>
  <c r="K3443" i="3"/>
  <c r="I3926" i="3"/>
  <c r="K3525" i="3"/>
  <c r="I4021" i="3"/>
  <c r="I3846" i="3"/>
  <c r="I3643" i="3"/>
  <c r="I3295" i="3"/>
  <c r="K4058" i="3"/>
  <c r="K3358" i="3"/>
  <c r="I3984" i="3"/>
  <c r="I3832" i="3"/>
  <c r="I3601" i="3"/>
  <c r="I3269" i="3"/>
  <c r="J4054" i="3"/>
  <c r="I3981" i="3"/>
  <c r="I3792" i="3"/>
  <c r="I3583" i="3"/>
  <c r="I3268" i="3"/>
  <c r="J3043" i="3"/>
  <c r="I3968" i="3"/>
  <c r="I3790" i="3"/>
  <c r="I3580" i="3"/>
  <c r="I3265" i="3"/>
  <c r="J4031" i="3"/>
  <c r="J3760" i="3"/>
  <c r="J3524" i="3"/>
  <c r="I4039" i="3"/>
  <c r="I3982" i="3"/>
  <c r="I3925" i="3"/>
  <c r="I3851" i="3"/>
  <c r="I3791" i="3"/>
  <c r="I3727" i="3"/>
  <c r="I3663" i="3"/>
  <c r="I3599" i="3"/>
  <c r="I3514" i="3"/>
  <c r="I3400" i="3"/>
  <c r="I3271" i="3"/>
  <c r="I3135" i="3"/>
  <c r="I2976" i="3"/>
  <c r="K4059" i="3"/>
  <c r="J3916" i="3"/>
  <c r="K3712" i="3"/>
  <c r="J3457" i="3"/>
  <c r="I3574" i="3"/>
  <c r="I2929" i="3"/>
  <c r="J3650" i="3"/>
  <c r="I3891" i="3"/>
  <c r="I3489" i="3"/>
  <c r="I3092" i="3"/>
  <c r="K3860" i="3"/>
  <c r="J3342" i="3"/>
  <c r="I3948" i="3"/>
  <c r="I3767" i="3"/>
  <c r="I3702" i="3"/>
  <c r="I3556" i="3"/>
  <c r="I3488" i="3"/>
  <c r="I3363" i="3"/>
  <c r="I3233" i="3"/>
  <c r="I3091" i="3"/>
  <c r="I2927" i="3"/>
  <c r="J4024" i="3"/>
  <c r="J3860" i="3"/>
  <c r="J3640" i="3"/>
  <c r="K3341" i="3"/>
  <c r="I3906" i="3"/>
  <c r="I3770" i="3"/>
  <c r="I3642" i="3"/>
  <c r="I3491" i="3"/>
  <c r="I3236" i="3"/>
  <c r="I3093" i="3"/>
  <c r="K3868" i="3"/>
  <c r="I4020" i="3"/>
  <c r="I3963" i="3"/>
  <c r="I3830" i="3"/>
  <c r="I3703" i="3"/>
  <c r="I3640" i="3"/>
  <c r="I3557" i="3"/>
  <c r="I3364" i="3"/>
  <c r="I3235" i="3"/>
  <c r="K4024" i="3"/>
  <c r="K3649" i="3"/>
  <c r="I4018" i="3"/>
  <c r="I3890" i="3"/>
  <c r="I3829" i="3"/>
  <c r="I3624" i="3"/>
  <c r="I4005" i="3"/>
  <c r="I3947" i="3"/>
  <c r="I3889" i="3"/>
  <c r="I3828" i="3"/>
  <c r="I3766" i="3"/>
  <c r="I3687" i="3"/>
  <c r="I3623" i="3"/>
  <c r="I3555" i="3"/>
  <c r="I3466" i="3"/>
  <c r="I3335" i="3"/>
  <c r="I3203" i="3"/>
  <c r="I3057" i="3"/>
  <c r="I2891" i="3"/>
  <c r="K3995" i="3"/>
  <c r="J3825" i="3"/>
  <c r="K3595" i="3"/>
  <c r="J3207" i="3"/>
  <c r="I3706" i="3"/>
  <c r="I3365" i="3"/>
  <c r="J4025" i="3"/>
  <c r="J3357" i="3"/>
  <c r="I3768" i="3"/>
  <c r="I2928" i="3"/>
  <c r="I4059" i="3"/>
  <c r="I4004" i="3"/>
  <c r="I3946" i="3"/>
  <c r="I3888" i="3"/>
  <c r="I3827" i="3"/>
  <c r="I3750" i="3"/>
  <c r="I3685" i="3"/>
  <c r="I3622" i="3"/>
  <c r="I3554" i="3"/>
  <c r="I3463" i="3"/>
  <c r="I3331" i="3"/>
  <c r="I3202" i="3"/>
  <c r="I3056" i="3"/>
  <c r="I2890" i="3"/>
  <c r="K3994" i="3"/>
  <c r="J3817" i="3"/>
  <c r="J3595" i="3"/>
  <c r="K3183" i="3"/>
  <c r="I4058" i="3"/>
  <c r="I4002" i="3"/>
  <c r="I3945" i="3"/>
  <c r="I3886" i="3"/>
  <c r="I3812" i="3"/>
  <c r="I3749" i="3"/>
  <c r="I3684" i="3"/>
  <c r="I3621" i="3"/>
  <c r="I3553" i="3"/>
  <c r="I3459" i="3"/>
  <c r="I3330" i="3"/>
  <c r="I3201" i="3"/>
  <c r="I3055" i="3"/>
  <c r="I2885" i="3"/>
  <c r="J3993" i="3"/>
  <c r="K3815" i="3"/>
  <c r="K3584" i="3"/>
  <c r="J3182" i="3"/>
  <c r="I4057" i="3"/>
  <c r="I4001" i="3"/>
  <c r="I3944" i="3"/>
  <c r="I3872" i="3"/>
  <c r="I3811" i="3"/>
  <c r="I3748" i="3"/>
  <c r="I3683" i="3"/>
  <c r="I3620" i="3"/>
  <c r="I3536" i="3"/>
  <c r="I3458" i="3"/>
  <c r="I3329" i="3"/>
  <c r="I3200" i="3"/>
  <c r="I3050" i="3"/>
  <c r="I2884" i="3"/>
  <c r="J3991" i="3"/>
  <c r="J3815" i="3"/>
  <c r="J3584" i="3"/>
  <c r="J3130" i="3"/>
  <c r="I4056" i="3"/>
  <c r="I4000" i="3"/>
  <c r="I3929" i="3"/>
  <c r="I3871" i="3"/>
  <c r="I3810" i="3"/>
  <c r="I3747" i="3"/>
  <c r="I3682" i="3"/>
  <c r="I3604" i="3"/>
  <c r="I3535" i="3"/>
  <c r="I3434" i="3"/>
  <c r="I3304" i="3"/>
  <c r="I3171" i="3"/>
  <c r="I3018" i="3"/>
  <c r="I2844" i="3"/>
  <c r="AG8" i="1" s="1"/>
  <c r="K3958" i="3"/>
  <c r="J3768" i="3"/>
  <c r="K3536" i="3"/>
  <c r="I4055" i="3"/>
  <c r="I3986" i="3"/>
  <c r="I3928" i="3"/>
  <c r="I3868" i="3"/>
  <c r="I3809" i="3"/>
  <c r="I3745" i="3"/>
  <c r="I3666" i="3"/>
  <c r="I3603" i="3"/>
  <c r="I3534" i="3"/>
  <c r="I3432" i="3"/>
  <c r="I3301" i="3"/>
  <c r="I3167" i="3"/>
  <c r="I3013" i="3"/>
  <c r="I2837" i="3"/>
  <c r="J3958" i="3"/>
  <c r="K3767" i="3"/>
  <c r="K3516" i="3"/>
  <c r="K3859" i="3"/>
  <c r="I3199" i="3"/>
  <c r="I3484" i="3"/>
  <c r="K3125" i="3"/>
  <c r="J3902" i="3"/>
  <c r="I3048" i="3"/>
  <c r="I3361" i="3"/>
  <c r="K3442" i="3"/>
  <c r="J3945" i="3"/>
  <c r="I3090" i="3"/>
  <c r="I3393" i="3"/>
  <c r="K3639" i="3"/>
  <c r="I2922" i="3"/>
  <c r="I3163" i="3"/>
  <c r="I3423" i="3"/>
  <c r="K3582" i="3"/>
  <c r="K3990" i="3"/>
  <c r="I3007" i="3"/>
  <c r="I3509" i="3"/>
  <c r="K3759" i="3"/>
  <c r="J4022" i="3"/>
  <c r="I2964" i="3"/>
  <c r="I3294" i="3"/>
  <c r="J3695" i="3"/>
  <c r="J3812" i="3"/>
  <c r="K4052" i="3"/>
  <c r="I2881" i="3"/>
  <c r="I3126" i="3"/>
  <c r="I3263" i="3"/>
  <c r="I3328" i="3"/>
  <c r="I3457" i="3"/>
  <c r="K3321" i="3"/>
  <c r="I2831" i="3"/>
  <c r="I3232" i="3"/>
  <c r="I4041" i="3"/>
  <c r="I3985" i="3"/>
  <c r="I3927" i="3"/>
  <c r="I3867" i="3"/>
  <c r="I3808" i="3"/>
  <c r="I3730" i="3"/>
  <c r="I3665" i="3"/>
  <c r="I3602" i="3"/>
  <c r="I3532" i="3"/>
  <c r="I3429" i="3"/>
  <c r="I3299" i="3"/>
  <c r="I3166" i="3"/>
  <c r="I3012" i="3"/>
  <c r="I2836" i="3"/>
  <c r="K3955" i="3"/>
  <c r="K3766" i="3"/>
  <c r="J3525" i="3"/>
  <c r="I3943" i="3"/>
  <c r="I3765" i="3"/>
  <c r="I3598" i="3"/>
  <c r="I3360" i="3"/>
  <c r="K4021" i="3"/>
  <c r="J3426" i="3"/>
  <c r="I3979" i="3"/>
  <c r="I3844" i="3"/>
  <c r="I3659" i="3"/>
  <c r="I3480" i="3"/>
  <c r="I3226" i="3"/>
  <c r="I2917" i="3"/>
  <c r="K3693" i="3"/>
  <c r="I3996" i="3"/>
  <c r="I3922" i="3"/>
  <c r="I3843" i="3"/>
  <c r="I3740" i="3"/>
  <c r="I3699" i="3"/>
  <c r="I3479" i="3"/>
  <c r="I3419" i="3"/>
  <c r="I3384" i="3"/>
  <c r="I3155" i="3"/>
  <c r="I3082" i="3"/>
  <c r="I3039" i="3"/>
  <c r="I2958" i="3"/>
  <c r="K3940" i="3"/>
  <c r="J3846" i="3"/>
  <c r="K3801" i="3"/>
  <c r="J3687" i="3"/>
  <c r="J3089" i="3"/>
  <c r="I4050" i="3"/>
  <c r="I3977" i="3"/>
  <c r="I3940" i="3"/>
  <c r="I3861" i="3"/>
  <c r="I3803" i="3"/>
  <c r="I3739" i="3"/>
  <c r="I3718" i="3"/>
  <c r="I3698" i="3"/>
  <c r="I3678" i="3"/>
  <c r="I3635" i="3"/>
  <c r="I3615" i="3"/>
  <c r="I3591" i="3"/>
  <c r="I3570" i="3"/>
  <c r="I3548" i="3"/>
  <c r="I3525" i="3"/>
  <c r="I3502" i="3"/>
  <c r="I3478" i="3"/>
  <c r="I3451" i="3"/>
  <c r="I3418" i="3"/>
  <c r="I3383" i="3"/>
  <c r="I3349" i="3"/>
  <c r="I3319" i="3"/>
  <c r="I3287" i="3"/>
  <c r="I3254" i="3"/>
  <c r="I3220" i="3"/>
  <c r="I3189" i="3"/>
  <c r="I3153" i="3"/>
  <c r="I3116" i="3"/>
  <c r="I3079" i="3"/>
  <c r="I3038" i="3"/>
  <c r="I2995" i="3"/>
  <c r="I2954" i="3"/>
  <c r="I2911" i="3"/>
  <c r="I2867" i="3"/>
  <c r="I2818" i="3"/>
  <c r="J4044" i="3"/>
  <c r="K4014" i="3"/>
  <c r="J3980" i="3"/>
  <c r="J3940" i="3"/>
  <c r="K3887" i="3"/>
  <c r="K3845" i="3"/>
  <c r="J3799" i="3"/>
  <c r="J3742" i="3"/>
  <c r="K3686" i="3"/>
  <c r="J3622" i="3"/>
  <c r="K3564" i="3"/>
  <c r="J3504" i="3"/>
  <c r="K3413" i="3"/>
  <c r="J3302" i="3"/>
  <c r="K3043" i="3"/>
  <c r="I4054" i="3"/>
  <c r="I4017" i="3"/>
  <c r="I3864" i="3"/>
  <c r="I3826" i="3"/>
  <c r="I3681" i="3"/>
  <c r="I3639" i="3"/>
  <c r="I3482" i="3"/>
  <c r="I3228" i="3"/>
  <c r="I3159" i="3"/>
  <c r="I3045" i="3"/>
  <c r="I2874" i="3"/>
  <c r="J4050" i="3"/>
  <c r="K3854" i="3"/>
  <c r="J3576" i="3"/>
  <c r="I4016" i="3"/>
  <c r="I3961" i="3"/>
  <c r="I3903" i="3"/>
  <c r="I3806" i="3"/>
  <c r="I3680" i="3"/>
  <c r="I3617" i="3"/>
  <c r="I3551" i="3"/>
  <c r="I3324" i="3"/>
  <c r="I3195" i="3"/>
  <c r="I3043" i="3"/>
  <c r="I2872" i="3"/>
  <c r="J3983" i="3"/>
  <c r="J3802" i="3"/>
  <c r="K3319" i="3"/>
  <c r="I4014" i="3"/>
  <c r="I3941" i="3"/>
  <c r="I3862" i="3"/>
  <c r="I3719" i="3"/>
  <c r="I3679" i="3"/>
  <c r="I3658" i="3"/>
  <c r="I3637" i="3"/>
  <c r="I3616" i="3"/>
  <c r="I3592" i="3"/>
  <c r="I3503" i="3"/>
  <c r="I3452" i="3"/>
  <c r="I3354" i="3"/>
  <c r="I3323" i="3"/>
  <c r="I3290" i="3"/>
  <c r="I3255" i="3"/>
  <c r="I3221" i="3"/>
  <c r="I3191" i="3"/>
  <c r="I3119" i="3"/>
  <c r="I2999" i="3"/>
  <c r="I2915" i="3"/>
  <c r="I2871" i="3"/>
  <c r="I2819" i="3"/>
  <c r="K4044" i="3"/>
  <c r="J4015" i="3"/>
  <c r="K3982" i="3"/>
  <c r="K3895" i="3"/>
  <c r="J3748" i="3"/>
  <c r="K3631" i="3"/>
  <c r="J3565" i="3"/>
  <c r="J3505" i="3"/>
  <c r="K3423" i="3"/>
  <c r="K3302" i="3"/>
  <c r="I4032" i="3"/>
  <c r="I4013" i="3"/>
  <c r="I3995" i="3"/>
  <c r="I3959" i="3"/>
  <c r="I3920" i="3"/>
  <c r="I3900" i="3"/>
  <c r="I3880" i="3"/>
  <c r="I3842" i="3"/>
  <c r="I3823" i="3"/>
  <c r="I3781" i="3"/>
  <c r="I3761" i="3"/>
  <c r="I3656" i="3"/>
  <c r="I4049" i="3"/>
  <c r="I4030" i="3"/>
  <c r="I4012" i="3"/>
  <c r="I3994" i="3"/>
  <c r="I3976" i="3"/>
  <c r="I3958" i="3"/>
  <c r="I3939" i="3"/>
  <c r="I3919" i="3"/>
  <c r="I3898" i="3"/>
  <c r="I3879" i="3"/>
  <c r="I3860" i="3"/>
  <c r="I3841" i="3"/>
  <c r="I3822" i="3"/>
  <c r="I3802" i="3"/>
  <c r="I3780" i="3"/>
  <c r="I3759" i="3"/>
  <c r="I3738" i="3"/>
  <c r="I3717" i="3"/>
  <c r="I3697" i="3"/>
  <c r="I3676" i="3"/>
  <c r="I3655" i="3"/>
  <c r="I3634" i="3"/>
  <c r="I3612" i="3"/>
  <c r="I3590" i="3"/>
  <c r="I3569" i="3"/>
  <c r="I3547" i="3"/>
  <c r="I3524" i="3"/>
  <c r="I3500" i="3"/>
  <c r="I3477" i="3"/>
  <c r="I3447" i="3"/>
  <c r="I3415" i="3"/>
  <c r="I3382" i="3"/>
  <c r="I3348" i="3"/>
  <c r="I3317" i="3"/>
  <c r="I3286" i="3"/>
  <c r="I3253" i="3"/>
  <c r="I3219" i="3"/>
  <c r="I3185" i="3"/>
  <c r="I3148" i="3"/>
  <c r="I3111" i="3"/>
  <c r="I3075" i="3"/>
  <c r="I3036" i="3"/>
  <c r="I2994" i="3"/>
  <c r="I2951" i="3"/>
  <c r="I2910" i="3"/>
  <c r="I2866" i="3"/>
  <c r="I2817" i="3"/>
  <c r="K4043" i="3"/>
  <c r="J4012" i="3"/>
  <c r="K3979" i="3"/>
  <c r="J3932" i="3"/>
  <c r="J3887" i="3"/>
  <c r="K3844" i="3"/>
  <c r="K3795" i="3"/>
  <c r="K3741" i="3"/>
  <c r="J3677" i="3"/>
  <c r="K3621" i="3"/>
  <c r="K3563" i="3"/>
  <c r="J3496" i="3"/>
  <c r="J3412" i="3"/>
  <c r="K3274" i="3"/>
  <c r="J2817" i="3"/>
  <c r="J2825" i="3"/>
  <c r="J2833" i="3"/>
  <c r="J2841" i="3"/>
  <c r="J2849" i="3"/>
  <c r="J2857" i="3"/>
  <c r="K2817" i="3"/>
  <c r="K2825" i="3"/>
  <c r="K2833" i="3"/>
  <c r="K2841" i="3"/>
  <c r="K2849" i="3"/>
  <c r="K2857" i="3"/>
  <c r="J2818" i="3"/>
  <c r="J2826" i="3"/>
  <c r="J2834" i="3"/>
  <c r="J2842" i="3"/>
  <c r="J2850" i="3"/>
  <c r="J2858" i="3"/>
  <c r="J2866" i="3"/>
  <c r="J2874" i="3"/>
  <c r="J2882" i="3"/>
  <c r="J2890" i="3"/>
  <c r="J2898" i="3"/>
  <c r="J2906" i="3"/>
  <c r="J2914" i="3"/>
  <c r="J2922" i="3"/>
  <c r="J2930" i="3"/>
  <c r="J2938" i="3"/>
  <c r="J2946" i="3"/>
  <c r="J2954" i="3"/>
  <c r="J2962" i="3"/>
  <c r="J2970" i="3"/>
  <c r="J2978" i="3"/>
  <c r="J2986" i="3"/>
  <c r="J2994" i="3"/>
  <c r="J3002" i="3"/>
  <c r="J3010" i="3"/>
  <c r="J3018" i="3"/>
  <c r="J3026" i="3"/>
  <c r="K2818" i="3"/>
  <c r="K2826" i="3"/>
  <c r="K2834" i="3"/>
  <c r="K2842" i="3"/>
  <c r="K2850" i="3"/>
  <c r="K2858" i="3"/>
  <c r="K2866" i="3"/>
  <c r="K2874" i="3"/>
  <c r="K2882" i="3"/>
  <c r="K2890" i="3"/>
  <c r="K2898" i="3"/>
  <c r="K2906" i="3"/>
  <c r="K2914" i="3"/>
  <c r="K2922" i="3"/>
  <c r="K2930" i="3"/>
  <c r="K2938" i="3"/>
  <c r="K2946" i="3"/>
  <c r="K2954" i="3"/>
  <c r="K2962" i="3"/>
  <c r="K2970" i="3"/>
  <c r="K2978" i="3"/>
  <c r="K2986" i="3"/>
  <c r="K2994" i="3"/>
  <c r="J2819" i="3"/>
  <c r="J2827" i="3"/>
  <c r="J2835" i="3"/>
  <c r="J2843" i="3"/>
  <c r="J2851" i="3"/>
  <c r="J2859" i="3"/>
  <c r="J2867" i="3"/>
  <c r="J2875" i="3"/>
  <c r="J2883" i="3"/>
  <c r="J2891" i="3"/>
  <c r="J2899" i="3"/>
  <c r="J2907" i="3"/>
  <c r="J2915" i="3"/>
  <c r="J2923" i="3"/>
  <c r="J2931" i="3"/>
  <c r="J2939" i="3"/>
  <c r="J2947" i="3"/>
  <c r="J2955" i="3"/>
  <c r="J2963" i="3"/>
  <c r="J2971" i="3"/>
  <c r="J2979" i="3"/>
  <c r="J2987" i="3"/>
  <c r="J2995" i="3"/>
  <c r="J3003" i="3"/>
  <c r="J3011" i="3"/>
  <c r="J3019" i="3"/>
  <c r="J3027" i="3"/>
  <c r="K2819" i="3"/>
  <c r="K2827" i="3"/>
  <c r="K2835" i="3"/>
  <c r="J2820" i="3"/>
  <c r="J2828" i="3"/>
  <c r="J2836" i="3"/>
  <c r="J2844" i="3"/>
  <c r="J2852" i="3"/>
  <c r="J2860" i="3"/>
  <c r="J2868" i="3"/>
  <c r="J2876" i="3"/>
  <c r="J2884" i="3"/>
  <c r="J2892" i="3"/>
  <c r="J2900" i="3"/>
  <c r="J2908" i="3"/>
  <c r="J2916" i="3"/>
  <c r="J2924" i="3"/>
  <c r="J2932" i="3"/>
  <c r="J2940" i="3"/>
  <c r="J2948" i="3"/>
  <c r="J2956" i="3"/>
  <c r="J2964" i="3"/>
  <c r="J2972" i="3"/>
  <c r="J2980" i="3"/>
  <c r="J2988" i="3"/>
  <c r="J2996" i="3"/>
  <c r="J3004" i="3"/>
  <c r="J3012" i="3"/>
  <c r="J3020" i="3"/>
  <c r="J3028" i="3"/>
  <c r="J3036" i="3"/>
  <c r="J3044" i="3"/>
  <c r="J3052" i="3"/>
  <c r="J3060" i="3"/>
  <c r="K2820" i="3"/>
  <c r="K2828" i="3"/>
  <c r="K2836" i="3"/>
  <c r="K2844" i="3"/>
  <c r="K2852" i="3"/>
  <c r="K2860" i="3"/>
  <c r="K2868" i="3"/>
  <c r="K2876" i="3"/>
  <c r="K2884" i="3"/>
  <c r="K2892" i="3"/>
  <c r="K2900" i="3"/>
  <c r="K2908" i="3"/>
  <c r="K2916" i="3"/>
  <c r="K2924" i="3"/>
  <c r="K2932" i="3"/>
  <c r="K2940" i="3"/>
  <c r="K2948" i="3"/>
  <c r="K2956" i="3"/>
  <c r="K2964" i="3"/>
  <c r="K2972" i="3"/>
  <c r="K2980" i="3"/>
  <c r="K2988" i="3"/>
  <c r="K2996" i="3"/>
  <c r="K3004" i="3"/>
  <c r="K3012" i="3"/>
  <c r="K3020" i="3"/>
  <c r="K3028" i="3"/>
  <c r="K3036" i="3"/>
  <c r="K3044" i="3"/>
  <c r="K3052" i="3"/>
  <c r="K3060" i="3"/>
  <c r="K3068" i="3"/>
  <c r="K3076" i="3"/>
  <c r="K3084" i="3"/>
  <c r="K3092" i="3"/>
  <c r="K3100" i="3"/>
  <c r="K3108" i="3"/>
  <c r="K3116" i="3"/>
  <c r="K3124" i="3"/>
  <c r="K3132" i="3"/>
  <c r="K3140" i="3"/>
  <c r="K3148" i="3"/>
  <c r="K3156" i="3"/>
  <c r="K3164" i="3"/>
  <c r="K3172" i="3"/>
  <c r="K3180" i="3"/>
  <c r="K3188" i="3"/>
  <c r="K3196" i="3"/>
  <c r="K3204" i="3"/>
  <c r="K3212" i="3"/>
  <c r="K3220" i="3"/>
  <c r="K3228" i="3"/>
  <c r="K3236" i="3"/>
  <c r="K3244" i="3"/>
  <c r="K3252" i="3"/>
  <c r="K3260" i="3"/>
  <c r="K3268" i="3"/>
  <c r="K3276" i="3"/>
  <c r="K3284" i="3"/>
  <c r="K3292" i="3"/>
  <c r="K3300" i="3"/>
  <c r="K3308" i="3"/>
  <c r="K3316" i="3"/>
  <c r="K3324" i="3"/>
  <c r="K3332" i="3"/>
  <c r="K3340" i="3"/>
  <c r="K3348" i="3"/>
  <c r="K3356" i="3"/>
  <c r="K3364" i="3"/>
  <c r="K3372" i="3"/>
  <c r="K3380" i="3"/>
  <c r="K3388" i="3"/>
  <c r="K3396" i="3"/>
  <c r="K3404" i="3"/>
  <c r="K3412" i="3"/>
  <c r="K3420" i="3"/>
  <c r="K3428" i="3"/>
  <c r="K3436" i="3"/>
  <c r="K3444" i="3"/>
  <c r="K3452" i="3"/>
  <c r="K3460" i="3"/>
  <c r="K3468" i="3"/>
  <c r="K3476" i="3"/>
  <c r="K3484" i="3"/>
  <c r="J2829" i="3"/>
  <c r="K2843" i="3"/>
  <c r="J2856" i="3"/>
  <c r="J2870" i="3"/>
  <c r="K2880" i="3"/>
  <c r="K2893" i="3"/>
  <c r="J2904" i="3"/>
  <c r="J2917" i="3"/>
  <c r="K2927" i="3"/>
  <c r="K2939" i="3"/>
  <c r="J2951" i="3"/>
  <c r="K2961" i="3"/>
  <c r="K2974" i="3"/>
  <c r="J2985" i="3"/>
  <c r="J2998" i="3"/>
  <c r="J3008" i="3"/>
  <c r="K3018" i="3"/>
  <c r="J3030" i="3"/>
  <c r="J3039" i="3"/>
  <c r="J3048" i="3"/>
  <c r="J3057" i="3"/>
  <c r="J3066" i="3"/>
  <c r="K3074" i="3"/>
  <c r="J3083" i="3"/>
  <c r="K3091" i="3"/>
  <c r="J3100" i="3"/>
  <c r="J3109" i="3"/>
  <c r="K3117" i="3"/>
  <c r="J3126" i="3"/>
  <c r="K3134" i="3"/>
  <c r="J3143" i="3"/>
  <c r="K3151" i="3"/>
  <c r="J3160" i="3"/>
  <c r="K3168" i="3"/>
  <c r="J3177" i="3"/>
  <c r="K3185" i="3"/>
  <c r="J3194" i="3"/>
  <c r="K3202" i="3"/>
  <c r="J3211" i="3"/>
  <c r="K3219" i="3"/>
  <c r="K2829" i="3"/>
  <c r="J2845" i="3"/>
  <c r="K2856" i="3"/>
  <c r="K2870" i="3"/>
  <c r="J2881" i="3"/>
  <c r="J2894" i="3"/>
  <c r="K2904" i="3"/>
  <c r="K2917" i="3"/>
  <c r="J2928" i="3"/>
  <c r="J2941" i="3"/>
  <c r="K2951" i="3"/>
  <c r="K2963" i="3"/>
  <c r="J2975" i="3"/>
  <c r="K2985" i="3"/>
  <c r="K2998" i="3"/>
  <c r="K3008" i="3"/>
  <c r="K3019" i="3"/>
  <c r="K3030" i="3"/>
  <c r="K3039" i="3"/>
  <c r="K3048" i="3"/>
  <c r="K3057" i="3"/>
  <c r="K3066" i="3"/>
  <c r="J3075" i="3"/>
  <c r="K3083" i="3"/>
  <c r="J3092" i="3"/>
  <c r="J3101" i="3"/>
  <c r="K3109" i="3"/>
  <c r="J3118" i="3"/>
  <c r="K3126" i="3"/>
  <c r="J3135" i="3"/>
  <c r="K3143" i="3"/>
  <c r="J3152" i="3"/>
  <c r="K3160" i="3"/>
  <c r="J3169" i="3"/>
  <c r="K3177" i="3"/>
  <c r="J3186" i="3"/>
  <c r="K3194" i="3"/>
  <c r="J3203" i="3"/>
  <c r="K3211" i="3"/>
  <c r="J3220" i="3"/>
  <c r="J3229" i="3"/>
  <c r="K3237" i="3"/>
  <c r="J3246" i="3"/>
  <c r="J2830" i="3"/>
  <c r="K2845" i="3"/>
  <c r="K2859" i="3"/>
  <c r="J2871" i="3"/>
  <c r="K2881" i="3"/>
  <c r="K2894" i="3"/>
  <c r="J2905" i="3"/>
  <c r="J2918" i="3"/>
  <c r="K2928" i="3"/>
  <c r="K2941" i="3"/>
  <c r="J2952" i="3"/>
  <c r="J2965" i="3"/>
  <c r="K2975" i="3"/>
  <c r="K2987" i="3"/>
  <c r="J2999" i="3"/>
  <c r="J3009" i="3"/>
  <c r="J3021" i="3"/>
  <c r="J3031" i="3"/>
  <c r="J3040" i="3"/>
  <c r="J3049" i="3"/>
  <c r="J3058" i="3"/>
  <c r="J3067" i="3"/>
  <c r="K3075" i="3"/>
  <c r="J3084" i="3"/>
  <c r="J3093" i="3"/>
  <c r="K3101" i="3"/>
  <c r="J3110" i="3"/>
  <c r="K3118" i="3"/>
  <c r="J3127" i="3"/>
  <c r="K3135" i="3"/>
  <c r="J3144" i="3"/>
  <c r="K3152" i="3"/>
  <c r="J3161" i="3"/>
  <c r="K3169" i="3"/>
  <c r="J3178" i="3"/>
  <c r="K3186" i="3"/>
  <c r="J3195" i="3"/>
  <c r="K3203" i="3"/>
  <c r="J3212" i="3"/>
  <c r="J3221" i="3"/>
  <c r="K3229" i="3"/>
  <c r="J3238" i="3"/>
  <c r="K3246" i="3"/>
  <c r="J3255" i="3"/>
  <c r="K2830" i="3"/>
  <c r="J2846" i="3"/>
  <c r="J2861" i="3"/>
  <c r="K2871" i="3"/>
  <c r="K2883" i="3"/>
  <c r="J2895" i="3"/>
  <c r="K2905" i="3"/>
  <c r="K2918" i="3"/>
  <c r="J2929" i="3"/>
  <c r="J2942" i="3"/>
  <c r="K2952" i="3"/>
  <c r="K2965" i="3"/>
  <c r="J2976" i="3"/>
  <c r="J2989" i="3"/>
  <c r="K2999" i="3"/>
  <c r="K3009" i="3"/>
  <c r="K3021" i="3"/>
  <c r="K3031" i="3"/>
  <c r="K3040" i="3"/>
  <c r="K3049" i="3"/>
  <c r="K3058" i="3"/>
  <c r="K3067" i="3"/>
  <c r="J3076" i="3"/>
  <c r="J3085" i="3"/>
  <c r="K3093" i="3"/>
  <c r="J3102" i="3"/>
  <c r="K3110" i="3"/>
  <c r="J3119" i="3"/>
  <c r="K3127" i="3"/>
  <c r="J3136" i="3"/>
  <c r="K3144" i="3"/>
  <c r="J3153" i="3"/>
  <c r="K3161" i="3"/>
  <c r="J3170" i="3"/>
  <c r="K3178" i="3"/>
  <c r="J3187" i="3"/>
  <c r="K3195" i="3"/>
  <c r="J3204" i="3"/>
  <c r="J3213" i="3"/>
  <c r="K3221" i="3"/>
  <c r="J3230" i="3"/>
  <c r="J2815" i="3"/>
  <c r="J2831" i="3"/>
  <c r="K2846" i="3"/>
  <c r="K2861" i="3"/>
  <c r="J2872" i="3"/>
  <c r="J2885" i="3"/>
  <c r="K2895" i="3"/>
  <c r="K2907" i="3"/>
  <c r="J2919" i="3"/>
  <c r="K2929" i="3"/>
  <c r="K2942" i="3"/>
  <c r="J2953" i="3"/>
  <c r="J2966" i="3"/>
  <c r="K2976" i="3"/>
  <c r="K2989" i="3"/>
  <c r="J3000" i="3"/>
  <c r="K3010" i="3"/>
  <c r="J3022" i="3"/>
  <c r="J3032" i="3"/>
  <c r="J3041" i="3"/>
  <c r="J3050" i="3"/>
  <c r="J3059" i="3"/>
  <c r="J3068" i="3"/>
  <c r="J3077" i="3"/>
  <c r="K3085" i="3"/>
  <c r="J3094" i="3"/>
  <c r="K3102" i="3"/>
  <c r="J3111" i="3"/>
  <c r="K3119" i="3"/>
  <c r="J3128" i="3"/>
  <c r="K3136" i="3"/>
  <c r="J3145" i="3"/>
  <c r="K3153" i="3"/>
  <c r="J3162" i="3"/>
  <c r="K3170" i="3"/>
  <c r="J3179" i="3"/>
  <c r="K3187" i="3"/>
  <c r="J3196" i="3"/>
  <c r="J3205" i="3"/>
  <c r="K3213" i="3"/>
  <c r="J3222" i="3"/>
  <c r="K3230" i="3"/>
  <c r="J3239" i="3"/>
  <c r="K3247" i="3"/>
  <c r="J3256" i="3"/>
  <c r="K3264" i="3"/>
  <c r="J3273" i="3"/>
  <c r="K3281" i="3"/>
  <c r="J3290" i="3"/>
  <c r="K3298" i="3"/>
  <c r="J3307" i="3"/>
  <c r="K3315" i="3"/>
  <c r="J3324" i="3"/>
  <c r="J3333" i="3"/>
  <c r="K2815" i="3"/>
  <c r="K2831" i="3"/>
  <c r="J2847" i="3"/>
  <c r="J2862" i="3"/>
  <c r="K2872" i="3"/>
  <c r="K2885" i="3"/>
  <c r="J2896" i="3"/>
  <c r="J2909" i="3"/>
  <c r="K2919" i="3"/>
  <c r="K2931" i="3"/>
  <c r="J2943" i="3"/>
  <c r="K2953" i="3"/>
  <c r="K2966" i="3"/>
  <c r="J2977" i="3"/>
  <c r="J2990" i="3"/>
  <c r="K3000" i="3"/>
  <c r="K3011" i="3"/>
  <c r="K3022" i="3"/>
  <c r="K3032" i="3"/>
  <c r="K3041" i="3"/>
  <c r="K3050" i="3"/>
  <c r="K3059" i="3"/>
  <c r="J3069" i="3"/>
  <c r="K3077" i="3"/>
  <c r="J3086" i="3"/>
  <c r="K3094" i="3"/>
  <c r="J3103" i="3"/>
  <c r="K3111" i="3"/>
  <c r="J3120" i="3"/>
  <c r="K3128" i="3"/>
  <c r="J3137" i="3"/>
  <c r="K3145" i="3"/>
  <c r="J3154" i="3"/>
  <c r="K3162" i="3"/>
  <c r="J3171" i="3"/>
  <c r="K3179" i="3"/>
  <c r="J3188" i="3"/>
  <c r="J3197" i="3"/>
  <c r="K3205" i="3"/>
  <c r="J3214" i="3"/>
  <c r="K3222" i="3"/>
  <c r="J3231" i="3"/>
  <c r="K3239" i="3"/>
  <c r="J3248" i="3"/>
  <c r="K3256" i="3"/>
  <c r="J3265" i="3"/>
  <c r="J2816" i="3"/>
  <c r="J2832" i="3"/>
  <c r="K2847" i="3"/>
  <c r="K2862" i="3"/>
  <c r="J2873" i="3"/>
  <c r="J2886" i="3"/>
  <c r="K2896" i="3"/>
  <c r="K2909" i="3"/>
  <c r="J2920" i="3"/>
  <c r="J2933" i="3"/>
  <c r="K2943" i="3"/>
  <c r="K2955" i="3"/>
  <c r="J2967" i="3"/>
  <c r="K2977" i="3"/>
  <c r="K2990" i="3"/>
  <c r="J3001" i="3"/>
  <c r="J3013" i="3"/>
  <c r="J3023" i="3"/>
  <c r="J3033" i="3"/>
  <c r="J3042" i="3"/>
  <c r="J3051" i="3"/>
  <c r="J3061" i="3"/>
  <c r="K3069" i="3"/>
  <c r="J3078" i="3"/>
  <c r="K3086" i="3"/>
  <c r="J3095" i="3"/>
  <c r="K3103" i="3"/>
  <c r="J3112" i="3"/>
  <c r="K3120" i="3"/>
  <c r="J3129" i="3"/>
  <c r="K3137" i="3"/>
  <c r="J3146" i="3"/>
  <c r="K3154" i="3"/>
  <c r="J3163" i="3"/>
  <c r="K3171" i="3"/>
  <c r="J3180" i="3"/>
  <c r="J3189" i="3"/>
  <c r="K3197" i="3"/>
  <c r="J3206" i="3"/>
  <c r="K3214" i="3"/>
  <c r="J3223" i="3"/>
  <c r="K3231" i="3"/>
  <c r="J3240" i="3"/>
  <c r="K3248" i="3"/>
  <c r="J3257" i="3"/>
  <c r="K3265" i="3"/>
  <c r="J3274" i="3"/>
  <c r="K3282" i="3"/>
  <c r="J3291" i="3"/>
  <c r="K3299" i="3"/>
  <c r="J3308" i="3"/>
  <c r="J3317" i="3"/>
  <c r="K3325" i="3"/>
  <c r="J3334" i="3"/>
  <c r="K3342" i="3"/>
  <c r="J3351" i="3"/>
  <c r="K3359" i="3"/>
  <c r="J3368" i="3"/>
  <c r="K3376" i="3"/>
  <c r="J3385" i="3"/>
  <c r="K3393" i="3"/>
  <c r="J3402" i="3"/>
  <c r="K3410" i="3"/>
  <c r="J3419" i="3"/>
  <c r="K3427" i="3"/>
  <c r="J3436" i="3"/>
  <c r="J3445" i="3"/>
  <c r="K3453" i="3"/>
  <c r="J3462" i="3"/>
  <c r="K3470" i="3"/>
  <c r="J3479" i="3"/>
  <c r="K3487" i="3"/>
  <c r="K3495" i="3"/>
  <c r="K3503" i="3"/>
  <c r="K3511" i="3"/>
  <c r="K3519" i="3"/>
  <c r="K3527" i="3"/>
  <c r="K3535" i="3"/>
  <c r="K3543" i="3"/>
  <c r="K3551" i="3"/>
  <c r="K3559" i="3"/>
  <c r="K3567" i="3"/>
  <c r="K3575" i="3"/>
  <c r="K3583" i="3"/>
  <c r="K3591" i="3"/>
  <c r="K2816" i="3"/>
  <c r="K2832" i="3"/>
  <c r="J2848" i="3"/>
  <c r="J2863" i="3"/>
  <c r="K2873" i="3"/>
  <c r="K2886" i="3"/>
  <c r="J2897" i="3"/>
  <c r="J2910" i="3"/>
  <c r="K2920" i="3"/>
  <c r="K2933" i="3"/>
  <c r="J2944" i="3"/>
  <c r="J2957" i="3"/>
  <c r="K2967" i="3"/>
  <c r="K2979" i="3"/>
  <c r="J2991" i="3"/>
  <c r="K3001" i="3"/>
  <c r="K3013" i="3"/>
  <c r="K3023" i="3"/>
  <c r="K3033" i="3"/>
  <c r="K3042" i="3"/>
  <c r="K3051" i="3"/>
  <c r="K3061" i="3"/>
  <c r="J3070" i="3"/>
  <c r="K3078" i="3"/>
  <c r="J3087" i="3"/>
  <c r="K3095" i="3"/>
  <c r="J3104" i="3"/>
  <c r="K3112" i="3"/>
  <c r="J3121" i="3"/>
  <c r="K3129" i="3"/>
  <c r="J3138" i="3"/>
  <c r="K3146" i="3"/>
  <c r="J3155" i="3"/>
  <c r="K3163" i="3"/>
  <c r="J3172" i="3"/>
  <c r="J3181" i="3"/>
  <c r="K3189" i="3"/>
  <c r="J2822" i="3"/>
  <c r="J2838" i="3"/>
  <c r="J2853" i="3"/>
  <c r="K2864" i="3"/>
  <c r="K2877" i="3"/>
  <c r="J2888" i="3"/>
  <c r="J2901" i="3"/>
  <c r="K2911" i="3"/>
  <c r="K2923" i="3"/>
  <c r="J2935" i="3"/>
  <c r="K2945" i="3"/>
  <c r="K2958" i="3"/>
  <c r="J2969" i="3"/>
  <c r="J2982" i="3"/>
  <c r="K2992" i="3"/>
  <c r="J3005" i="3"/>
  <c r="J3015" i="3"/>
  <c r="J3025" i="3"/>
  <c r="J3035" i="3"/>
  <c r="J3045" i="3"/>
  <c r="J3054" i="3"/>
  <c r="J3063" i="3"/>
  <c r="K3071" i="3"/>
  <c r="J3080" i="3"/>
  <c r="K3088" i="3"/>
  <c r="J3097" i="3"/>
  <c r="K3105" i="3"/>
  <c r="J3114" i="3"/>
  <c r="K3122" i="3"/>
  <c r="J3131" i="3"/>
  <c r="K3139" i="3"/>
  <c r="J3148" i="3"/>
  <c r="J3157" i="3"/>
  <c r="K3165" i="3"/>
  <c r="J3174" i="3"/>
  <c r="K3182" i="3"/>
  <c r="J3191" i="3"/>
  <c r="K3199" i="3"/>
  <c r="J3208" i="3"/>
  <c r="K3216" i="3"/>
  <c r="J3225" i="3"/>
  <c r="K3233" i="3"/>
  <c r="J3242" i="3"/>
  <c r="K3250" i="3"/>
  <c r="J3259" i="3"/>
  <c r="K3267" i="3"/>
  <c r="J3276" i="3"/>
  <c r="K2840" i="3"/>
  <c r="J2877" i="3"/>
  <c r="J2902" i="3"/>
  <c r="K2926" i="3"/>
  <c r="K2957" i="3"/>
  <c r="K2982" i="3"/>
  <c r="K3006" i="3"/>
  <c r="K3029" i="3"/>
  <c r="K3053" i="3"/>
  <c r="K3072" i="3"/>
  <c r="K3090" i="3"/>
  <c r="J3113" i="3"/>
  <c r="K3131" i="3"/>
  <c r="J3150" i="3"/>
  <c r="J3168" i="3"/>
  <c r="K3190" i="3"/>
  <c r="K3207" i="3"/>
  <c r="K3224" i="3"/>
  <c r="K3238" i="3"/>
  <c r="J3252" i="3"/>
  <c r="K3263" i="3"/>
  <c r="J3275" i="3"/>
  <c r="K3285" i="3"/>
  <c r="J3295" i="3"/>
  <c r="K3304" i="3"/>
  <c r="J3314" i="3"/>
  <c r="K3323" i="3"/>
  <c r="K3334" i="3"/>
  <c r="K3343" i="3"/>
  <c r="K3352" i="3"/>
  <c r="K3361" i="3"/>
  <c r="K3370" i="3"/>
  <c r="K3379" i="3"/>
  <c r="J3389" i="3"/>
  <c r="J3398" i="3"/>
  <c r="J3407" i="3"/>
  <c r="J3416" i="3"/>
  <c r="J3425" i="3"/>
  <c r="J3434" i="3"/>
  <c r="J3443" i="3"/>
  <c r="K2848" i="3"/>
  <c r="J2878" i="3"/>
  <c r="K2902" i="3"/>
  <c r="J2927" i="3"/>
  <c r="J2958" i="3"/>
  <c r="J2983" i="3"/>
  <c r="J3007" i="3"/>
  <c r="J3034" i="3"/>
  <c r="K3054" i="3"/>
  <c r="J3073" i="3"/>
  <c r="J3091" i="3"/>
  <c r="K3113" i="3"/>
  <c r="J3132" i="3"/>
  <c r="K3150" i="3"/>
  <c r="J3173" i="3"/>
  <c r="K3191" i="3"/>
  <c r="K3208" i="3"/>
  <c r="K3225" i="3"/>
  <c r="K3240" i="3"/>
  <c r="J3253" i="3"/>
  <c r="J3264" i="3"/>
  <c r="K3275" i="3"/>
  <c r="J3286" i="3"/>
  <c r="K3295" i="3"/>
  <c r="J3305" i="3"/>
  <c r="K3314" i="3"/>
  <c r="J3325" i="3"/>
  <c r="J3335" i="3"/>
  <c r="J3344" i="3"/>
  <c r="J3353" i="3"/>
  <c r="J3362" i="3"/>
  <c r="J3371" i="3"/>
  <c r="J3380" i="3"/>
  <c r="K3389" i="3"/>
  <c r="K3398" i="3"/>
  <c r="K3407" i="3"/>
  <c r="K3416" i="3"/>
  <c r="K3425" i="3"/>
  <c r="K3434" i="3"/>
  <c r="K2851" i="3"/>
  <c r="K2878" i="3"/>
  <c r="J2903" i="3"/>
  <c r="J2934" i="3"/>
  <c r="J2959" i="3"/>
  <c r="K2983" i="3"/>
  <c r="K3007" i="3"/>
  <c r="K3034" i="3"/>
  <c r="J3055" i="3"/>
  <c r="K3073" i="3"/>
  <c r="J3096" i="3"/>
  <c r="K3114" i="3"/>
  <c r="J3133" i="3"/>
  <c r="J3151" i="3"/>
  <c r="K3173" i="3"/>
  <c r="J3192" i="3"/>
  <c r="J3209" i="3"/>
  <c r="J3226" i="3"/>
  <c r="J3241" i="3"/>
  <c r="K3253" i="3"/>
  <c r="J3266" i="3"/>
  <c r="J3277" i="3"/>
  <c r="K3286" i="3"/>
  <c r="J3296" i="3"/>
  <c r="K3305" i="3"/>
  <c r="J3315" i="3"/>
  <c r="J2821" i="3"/>
  <c r="K2853" i="3"/>
  <c r="J2879" i="3"/>
  <c r="K2903" i="3"/>
  <c r="K2934" i="3"/>
  <c r="K2959" i="3"/>
  <c r="J2984" i="3"/>
  <c r="J3014" i="3"/>
  <c r="K3035" i="3"/>
  <c r="K3055" i="3"/>
  <c r="J3074" i="3"/>
  <c r="K3096" i="3"/>
  <c r="J3115" i="3"/>
  <c r="K3133" i="3"/>
  <c r="K3155" i="3"/>
  <c r="K3174" i="3"/>
  <c r="K3192" i="3"/>
  <c r="K3209" i="3"/>
  <c r="K3226" i="3"/>
  <c r="K3241" i="3"/>
  <c r="J3254" i="3"/>
  <c r="K3266" i="3"/>
  <c r="K3277" i="3"/>
  <c r="J3287" i="3"/>
  <c r="K3296" i="3"/>
  <c r="J3306" i="3"/>
  <c r="J3316" i="3"/>
  <c r="K3326" i="3"/>
  <c r="J3336" i="3"/>
  <c r="J3345" i="3"/>
  <c r="J3354" i="3"/>
  <c r="J3363" i="3"/>
  <c r="J3372" i="3"/>
  <c r="K3381" i="3"/>
  <c r="K3390" i="3"/>
  <c r="K3399" i="3"/>
  <c r="K3408" i="3"/>
  <c r="K3417" i="3"/>
  <c r="K3426" i="3"/>
  <c r="K3435" i="3"/>
  <c r="K3445" i="3"/>
  <c r="K3454" i="3"/>
  <c r="K3463" i="3"/>
  <c r="K3472" i="3"/>
  <c r="K3481" i="3"/>
  <c r="K3490" i="3"/>
  <c r="J3499" i="3"/>
  <c r="K2821" i="3"/>
  <c r="J2854" i="3"/>
  <c r="K2879" i="3"/>
  <c r="K2910" i="3"/>
  <c r="K2935" i="3"/>
  <c r="J2960" i="3"/>
  <c r="K2984" i="3"/>
  <c r="K3014" i="3"/>
  <c r="J3037" i="3"/>
  <c r="J3056" i="3"/>
  <c r="J3079" i="3"/>
  <c r="K3097" i="3"/>
  <c r="K3115" i="3"/>
  <c r="J3134" i="3"/>
  <c r="J3156" i="3"/>
  <c r="J3175" i="3"/>
  <c r="J3193" i="3"/>
  <c r="J3210" i="3"/>
  <c r="J3227" i="3"/>
  <c r="K3242" i="3"/>
  <c r="K3254" i="3"/>
  <c r="J3267" i="3"/>
  <c r="J3278" i="3"/>
  <c r="K3287" i="3"/>
  <c r="J3297" i="3"/>
  <c r="K3306" i="3"/>
  <c r="K3317" i="3"/>
  <c r="J3327" i="3"/>
  <c r="K3336" i="3"/>
  <c r="K3345" i="3"/>
  <c r="K3354" i="3"/>
  <c r="K3363" i="3"/>
  <c r="J3373" i="3"/>
  <c r="J3382" i="3"/>
  <c r="J3391" i="3"/>
  <c r="J3400" i="3"/>
  <c r="J3409" i="3"/>
  <c r="J3418" i="3"/>
  <c r="J3427" i="3"/>
  <c r="J3437" i="3"/>
  <c r="J3446" i="3"/>
  <c r="J3455" i="3"/>
  <c r="J3464" i="3"/>
  <c r="J3473" i="3"/>
  <c r="K2822" i="3"/>
  <c r="K2854" i="3"/>
  <c r="J2880" i="3"/>
  <c r="J2911" i="3"/>
  <c r="J2936" i="3"/>
  <c r="K2960" i="3"/>
  <c r="K2991" i="3"/>
  <c r="K3015" i="3"/>
  <c r="K3037" i="3"/>
  <c r="K3056" i="3"/>
  <c r="K3079" i="3"/>
  <c r="J3098" i="3"/>
  <c r="J3116" i="3"/>
  <c r="K3138" i="3"/>
  <c r="K3157" i="3"/>
  <c r="K3175" i="3"/>
  <c r="K3193" i="3"/>
  <c r="K3210" i="3"/>
  <c r="K3227" i="3"/>
  <c r="J3243" i="3"/>
  <c r="K3255" i="3"/>
  <c r="J3268" i="3"/>
  <c r="K3278" i="3"/>
  <c r="J3288" i="3"/>
  <c r="K3297" i="3"/>
  <c r="K3307" i="3"/>
  <c r="J3318" i="3"/>
  <c r="K3327" i="3"/>
  <c r="J3337" i="3"/>
  <c r="J3346" i="3"/>
  <c r="J3355" i="3"/>
  <c r="J3364" i="3"/>
  <c r="K3373" i="3"/>
  <c r="K3382" i="3"/>
  <c r="J2823" i="3"/>
  <c r="J2855" i="3"/>
  <c r="J2887" i="3"/>
  <c r="J2912" i="3"/>
  <c r="K2936" i="3"/>
  <c r="J2961" i="3"/>
  <c r="J2992" i="3"/>
  <c r="J3016" i="3"/>
  <c r="J3038" i="3"/>
  <c r="J3062" i="3"/>
  <c r="K3080" i="3"/>
  <c r="K3098" i="3"/>
  <c r="J3117" i="3"/>
  <c r="J3139" i="3"/>
  <c r="J3158" i="3"/>
  <c r="J3176" i="3"/>
  <c r="J3198" i="3"/>
  <c r="J3215" i="3"/>
  <c r="J3228" i="3"/>
  <c r="K3243" i="3"/>
  <c r="K3257" i="3"/>
  <c r="J3269" i="3"/>
  <c r="J3279" i="3"/>
  <c r="K3288" i="3"/>
  <c r="J3298" i="3"/>
  <c r="J3309" i="3"/>
  <c r="K3318" i="3"/>
  <c r="J3328" i="3"/>
  <c r="K3337" i="3"/>
  <c r="K3346" i="3"/>
  <c r="K3355" i="3"/>
  <c r="J3365" i="3"/>
  <c r="J3374" i="3"/>
  <c r="J3383" i="3"/>
  <c r="J3392" i="3"/>
  <c r="J3401" i="3"/>
  <c r="J3410" i="3"/>
  <c r="K3419" i="3"/>
  <c r="J3429" i="3"/>
  <c r="J3438" i="3"/>
  <c r="J3447" i="3"/>
  <c r="J3456" i="3"/>
  <c r="J3465" i="3"/>
  <c r="J3474" i="3"/>
  <c r="J3483" i="3"/>
  <c r="J3492" i="3"/>
  <c r="K3500" i="3"/>
  <c r="J3509" i="3"/>
  <c r="K3517" i="3"/>
  <c r="J3526" i="3"/>
  <c r="K3534" i="3"/>
  <c r="J3543" i="3"/>
  <c r="J3552" i="3"/>
  <c r="K3560" i="3"/>
  <c r="J3569" i="3"/>
  <c r="K3577" i="3"/>
  <c r="J3586" i="3"/>
  <c r="K3594" i="3"/>
  <c r="K3602" i="3"/>
  <c r="K3610" i="3"/>
  <c r="K3618" i="3"/>
  <c r="K3626" i="3"/>
  <c r="K3634" i="3"/>
  <c r="K3642" i="3"/>
  <c r="K3650" i="3"/>
  <c r="K3658" i="3"/>
  <c r="K3666" i="3"/>
  <c r="K3674" i="3"/>
  <c r="K3682" i="3"/>
  <c r="K3690" i="3"/>
  <c r="K3698" i="3"/>
  <c r="K3706" i="3"/>
  <c r="K3714" i="3"/>
  <c r="K3722" i="3"/>
  <c r="K3730" i="3"/>
  <c r="K3738" i="3"/>
  <c r="K3746" i="3"/>
  <c r="K3754" i="3"/>
  <c r="K3762" i="3"/>
  <c r="K3770" i="3"/>
  <c r="K3778" i="3"/>
  <c r="K3786" i="3"/>
  <c r="K3794" i="3"/>
  <c r="K3802" i="3"/>
  <c r="K3810" i="3"/>
  <c r="K2823" i="3"/>
  <c r="K2855" i="3"/>
  <c r="K2887" i="3"/>
  <c r="K2912" i="3"/>
  <c r="J2937" i="3"/>
  <c r="J2968" i="3"/>
  <c r="J2993" i="3"/>
  <c r="K3016" i="3"/>
  <c r="K3038" i="3"/>
  <c r="K3062" i="3"/>
  <c r="J3081" i="3"/>
  <c r="J3099" i="3"/>
  <c r="K3121" i="3"/>
  <c r="J3140" i="3"/>
  <c r="K3158" i="3"/>
  <c r="K3176" i="3"/>
  <c r="K3198" i="3"/>
  <c r="K3215" i="3"/>
  <c r="J3232" i="3"/>
  <c r="J3244" i="3"/>
  <c r="J3258" i="3"/>
  <c r="K3269" i="3"/>
  <c r="K3279" i="3"/>
  <c r="J3289" i="3"/>
  <c r="J3299" i="3"/>
  <c r="K3309" i="3"/>
  <c r="J3319" i="3"/>
  <c r="K3328" i="3"/>
  <c r="J3338" i="3"/>
  <c r="J3347" i="3"/>
  <c r="J3356" i="3"/>
  <c r="K3365" i="3"/>
  <c r="K3374" i="3"/>
  <c r="K3383" i="3"/>
  <c r="K3392" i="3"/>
  <c r="K3401" i="3"/>
  <c r="J3411" i="3"/>
  <c r="J3420" i="3"/>
  <c r="K3429" i="3"/>
  <c r="K3438" i="3"/>
  <c r="K3447" i="3"/>
  <c r="K3456" i="3"/>
  <c r="K3465" i="3"/>
  <c r="K3474" i="3"/>
  <c r="K3483" i="3"/>
  <c r="K3492" i="3"/>
  <c r="J3501" i="3"/>
  <c r="K3509" i="3"/>
  <c r="J3518" i="3"/>
  <c r="J2837" i="3"/>
  <c r="J2865" i="3"/>
  <c r="K2889" i="3"/>
  <c r="K2915" i="3"/>
  <c r="J2945" i="3"/>
  <c r="K2971" i="3"/>
  <c r="J2997" i="3"/>
  <c r="J3024" i="3"/>
  <c r="K3045" i="3"/>
  <c r="K3064" i="3"/>
  <c r="K3082" i="3"/>
  <c r="J3105" i="3"/>
  <c r="K3123" i="3"/>
  <c r="J3142" i="3"/>
  <c r="J3164" i="3"/>
  <c r="J3183" i="3"/>
  <c r="K3200" i="3"/>
  <c r="K3217" i="3"/>
  <c r="J3234" i="3"/>
  <c r="J3247" i="3"/>
  <c r="J3260" i="3"/>
  <c r="J3271" i="3"/>
  <c r="J3281" i="3"/>
  <c r="K3291" i="3"/>
  <c r="K3301" i="3"/>
  <c r="J3311" i="3"/>
  <c r="K3320" i="3"/>
  <c r="J3330" i="3"/>
  <c r="K3339" i="3"/>
  <c r="J3349" i="3"/>
  <c r="J3358" i="3"/>
  <c r="J3367" i="3"/>
  <c r="J3376" i="3"/>
  <c r="K3385" i="3"/>
  <c r="K3394" i="3"/>
  <c r="K3403" i="3"/>
  <c r="J3413" i="3"/>
  <c r="J3422" i="3"/>
  <c r="J3431" i="3"/>
  <c r="J3440" i="3"/>
  <c r="J3449" i="3"/>
  <c r="J3458" i="3"/>
  <c r="J3467" i="3"/>
  <c r="J3476" i="3"/>
  <c r="K3485" i="3"/>
  <c r="J3494" i="3"/>
  <c r="K3502" i="3"/>
  <c r="J3511" i="3"/>
  <c r="J3520" i="3"/>
  <c r="K3528" i="3"/>
  <c r="J3537" i="3"/>
  <c r="K3545" i="3"/>
  <c r="J3554" i="3"/>
  <c r="K3562" i="3"/>
  <c r="J3571" i="3"/>
  <c r="K3579" i="3"/>
  <c r="J3588" i="3"/>
  <c r="K3596" i="3"/>
  <c r="K3604" i="3"/>
  <c r="K3612" i="3"/>
  <c r="K3620" i="3"/>
  <c r="K3628" i="3"/>
  <c r="K3636" i="3"/>
  <c r="K3644" i="3"/>
  <c r="K3652" i="3"/>
  <c r="K3660" i="3"/>
  <c r="K3668" i="3"/>
  <c r="K3676" i="3"/>
  <c r="K3684" i="3"/>
  <c r="K3692" i="3"/>
  <c r="K3700" i="3"/>
  <c r="K3708" i="3"/>
  <c r="K3716" i="3"/>
  <c r="K3724" i="3"/>
  <c r="K3732" i="3"/>
  <c r="K3740" i="3"/>
  <c r="K3748" i="3"/>
  <c r="K3756" i="3"/>
  <c r="K3764" i="3"/>
  <c r="K3772" i="3"/>
  <c r="K3780" i="3"/>
  <c r="K3788" i="3"/>
  <c r="K3796" i="3"/>
  <c r="K3804" i="3"/>
  <c r="K3812" i="3"/>
  <c r="K2875" i="3"/>
  <c r="K2944" i="3"/>
  <c r="K3002" i="3"/>
  <c r="K3047" i="3"/>
  <c r="K3099" i="3"/>
  <c r="K3142" i="3"/>
  <c r="K3184" i="3"/>
  <c r="J3224" i="3"/>
  <c r="K3259" i="3"/>
  <c r="J3283" i="3"/>
  <c r="K3303" i="3"/>
  <c r="J3326" i="3"/>
  <c r="K3344" i="3"/>
  <c r="K3362" i="3"/>
  <c r="J3381" i="3"/>
  <c r="K3397" i="3"/>
  <c r="K3414" i="3"/>
  <c r="K3431" i="3"/>
  <c r="K3446" i="3"/>
  <c r="K3459" i="3"/>
  <c r="J3472" i="3"/>
  <c r="J3486" i="3"/>
  <c r="J3497" i="3"/>
  <c r="K3507" i="3"/>
  <c r="K3518" i="3"/>
  <c r="J3529" i="3"/>
  <c r="K3538" i="3"/>
  <c r="J3548" i="3"/>
  <c r="K3557" i="3"/>
  <c r="J3567" i="3"/>
  <c r="J3577" i="3"/>
  <c r="J3587" i="3"/>
  <c r="J3597" i="3"/>
  <c r="J3606" i="3"/>
  <c r="J3615" i="3"/>
  <c r="J3624" i="3"/>
  <c r="J3633" i="3"/>
  <c r="J3642" i="3"/>
  <c r="K3651" i="3"/>
  <c r="J3661" i="3"/>
  <c r="J3670" i="3"/>
  <c r="J3679" i="3"/>
  <c r="J3688" i="3"/>
  <c r="J3697" i="3"/>
  <c r="J3706" i="3"/>
  <c r="K3715" i="3"/>
  <c r="J3725" i="3"/>
  <c r="J3734" i="3"/>
  <c r="J3743" i="3"/>
  <c r="J3752" i="3"/>
  <c r="J3761" i="3"/>
  <c r="J3770" i="3"/>
  <c r="K3779" i="3"/>
  <c r="J3789" i="3"/>
  <c r="J3798" i="3"/>
  <c r="J3807" i="3"/>
  <c r="J3816" i="3"/>
  <c r="J3824" i="3"/>
  <c r="J3832" i="3"/>
  <c r="J3840" i="3"/>
  <c r="J3848" i="3"/>
  <c r="J3856" i="3"/>
  <c r="J3864" i="3"/>
  <c r="J3872" i="3"/>
  <c r="J3880" i="3"/>
  <c r="J3888" i="3"/>
  <c r="J3896" i="3"/>
  <c r="J3904" i="3"/>
  <c r="J3912" i="3"/>
  <c r="J3920" i="3"/>
  <c r="J3928" i="3"/>
  <c r="J3936" i="3"/>
  <c r="J3944" i="3"/>
  <c r="J3952" i="3"/>
  <c r="K2888" i="3"/>
  <c r="K2947" i="3"/>
  <c r="K3003" i="3"/>
  <c r="J3053" i="3"/>
  <c r="K3104" i="3"/>
  <c r="J3147" i="3"/>
  <c r="J3185" i="3"/>
  <c r="K3232" i="3"/>
  <c r="J3261" i="3"/>
  <c r="K3283" i="3"/>
  <c r="J3304" i="3"/>
  <c r="J3329" i="3"/>
  <c r="K3347" i="3"/>
  <c r="J3366" i="3"/>
  <c r="J3384" i="3"/>
  <c r="J3399" i="3"/>
  <c r="J3415" i="3"/>
  <c r="J3432" i="3"/>
  <c r="J3448" i="3"/>
  <c r="J3460" i="3"/>
  <c r="K3473" i="3"/>
  <c r="K3486" i="3"/>
  <c r="K3497" i="3"/>
  <c r="J3508" i="3"/>
  <c r="J3519" i="3"/>
  <c r="K3529" i="3"/>
  <c r="J3539" i="3"/>
  <c r="K3548" i="3"/>
  <c r="J3558" i="3"/>
  <c r="J3568" i="3"/>
  <c r="J3578" i="3"/>
  <c r="K3587" i="3"/>
  <c r="K3597" i="3"/>
  <c r="K3606" i="3"/>
  <c r="K3615" i="3"/>
  <c r="K3624" i="3"/>
  <c r="K3633" i="3"/>
  <c r="J3643" i="3"/>
  <c r="J3652" i="3"/>
  <c r="K3661" i="3"/>
  <c r="K3670" i="3"/>
  <c r="K3679" i="3"/>
  <c r="K3688" i="3"/>
  <c r="K3697" i="3"/>
  <c r="J3707" i="3"/>
  <c r="J3716" i="3"/>
  <c r="K3725" i="3"/>
  <c r="K3734" i="3"/>
  <c r="K3743" i="3"/>
  <c r="K3752" i="3"/>
  <c r="K3761" i="3"/>
  <c r="J3771" i="3"/>
  <c r="J3780" i="3"/>
  <c r="K3789" i="3"/>
  <c r="K3798" i="3"/>
  <c r="K3807" i="3"/>
  <c r="K3816" i="3"/>
  <c r="K3824" i="3"/>
  <c r="K3832" i="3"/>
  <c r="K3840" i="3"/>
  <c r="K3848" i="3"/>
  <c r="K3856" i="3"/>
  <c r="K3864" i="3"/>
  <c r="K3872" i="3"/>
  <c r="K3880" i="3"/>
  <c r="K3888" i="3"/>
  <c r="K3896" i="3"/>
  <c r="K3904" i="3"/>
  <c r="K3912" i="3"/>
  <c r="K3920" i="3"/>
  <c r="K3928" i="3"/>
  <c r="K3936" i="3"/>
  <c r="K3944" i="3"/>
  <c r="K3952" i="3"/>
  <c r="K3960" i="3"/>
  <c r="K3968" i="3"/>
  <c r="K3976" i="3"/>
  <c r="K3984" i="3"/>
  <c r="J2889" i="3"/>
  <c r="J2949" i="3"/>
  <c r="K3005" i="3"/>
  <c r="K3063" i="3"/>
  <c r="J3106" i="3"/>
  <c r="K3147" i="3"/>
  <c r="J3190" i="3"/>
  <c r="J3233" i="3"/>
  <c r="K3261" i="3"/>
  <c r="J3284" i="3"/>
  <c r="J3310" i="3"/>
  <c r="K3329" i="3"/>
  <c r="J3348" i="3"/>
  <c r="K3366" i="3"/>
  <c r="K3384" i="3"/>
  <c r="K3400" i="3"/>
  <c r="K3415" i="3"/>
  <c r="K3432" i="3"/>
  <c r="K3448" i="3"/>
  <c r="J3461" i="3"/>
  <c r="J3475" i="3"/>
  <c r="J3487" i="3"/>
  <c r="J3498" i="3"/>
  <c r="K3508" i="3"/>
  <c r="K3520" i="3"/>
  <c r="J3530" i="3"/>
  <c r="K3539" i="3"/>
  <c r="J3549" i="3"/>
  <c r="K3558" i="3"/>
  <c r="K3568" i="3"/>
  <c r="K3578" i="3"/>
  <c r="K3588" i="3"/>
  <c r="J3598" i="3"/>
  <c r="J3607" i="3"/>
  <c r="J3616" i="3"/>
  <c r="J3625" i="3"/>
  <c r="J3634" i="3"/>
  <c r="K3643" i="3"/>
  <c r="J3653" i="3"/>
  <c r="J3662" i="3"/>
  <c r="J3671" i="3"/>
  <c r="J3680" i="3"/>
  <c r="J3689" i="3"/>
  <c r="J3698" i="3"/>
  <c r="K3707" i="3"/>
  <c r="J3717" i="3"/>
  <c r="J3726" i="3"/>
  <c r="J3735" i="3"/>
  <c r="J3744" i="3"/>
  <c r="J3753" i="3"/>
  <c r="J3762" i="3"/>
  <c r="K3771" i="3"/>
  <c r="J2824" i="3"/>
  <c r="K2891" i="3"/>
  <c r="K2949" i="3"/>
  <c r="J3006" i="3"/>
  <c r="J3064" i="3"/>
  <c r="K3106" i="3"/>
  <c r="J3149" i="3"/>
  <c r="J3199" i="3"/>
  <c r="K3234" i="3"/>
  <c r="J3262" i="3"/>
  <c r="J3285" i="3"/>
  <c r="K3310" i="3"/>
  <c r="K3330" i="3"/>
  <c r="K3349" i="3"/>
  <c r="K3367" i="3"/>
  <c r="J3386" i="3"/>
  <c r="K3402" i="3"/>
  <c r="J3417" i="3"/>
  <c r="J3433" i="3"/>
  <c r="K3449" i="3"/>
  <c r="K3461" i="3"/>
  <c r="K3475" i="3"/>
  <c r="J3488" i="3"/>
  <c r="K3498" i="3"/>
  <c r="J3510" i="3"/>
  <c r="J3521" i="3"/>
  <c r="K3530" i="3"/>
  <c r="J3540" i="3"/>
  <c r="K3549" i="3"/>
  <c r="J3559" i="3"/>
  <c r="K3569" i="3"/>
  <c r="J3579" i="3"/>
  <c r="J3589" i="3"/>
  <c r="K3598" i="3"/>
  <c r="K3607" i="3"/>
  <c r="K3616" i="3"/>
  <c r="K3625" i="3"/>
  <c r="J3635" i="3"/>
  <c r="J3644" i="3"/>
  <c r="K3653" i="3"/>
  <c r="K3662" i="3"/>
  <c r="K3671" i="3"/>
  <c r="K3680" i="3"/>
  <c r="K3689" i="3"/>
  <c r="J3699" i="3"/>
  <c r="J3708" i="3"/>
  <c r="K3717" i="3"/>
  <c r="K3726" i="3"/>
  <c r="K3735" i="3"/>
  <c r="K3744" i="3"/>
  <c r="K3753" i="3"/>
  <c r="J3763" i="3"/>
  <c r="J3772" i="3"/>
  <c r="K3781" i="3"/>
  <c r="K3790" i="3"/>
  <c r="K3799" i="3"/>
  <c r="K3808" i="3"/>
  <c r="K3817" i="3"/>
  <c r="K3825" i="3"/>
  <c r="K3833" i="3"/>
  <c r="K3841" i="3"/>
  <c r="K3849" i="3"/>
  <c r="K3857" i="3"/>
  <c r="K3865" i="3"/>
  <c r="K3873" i="3"/>
  <c r="K3881" i="3"/>
  <c r="K3889" i="3"/>
  <c r="K3897" i="3"/>
  <c r="K3905" i="3"/>
  <c r="K3913" i="3"/>
  <c r="K3921" i="3"/>
  <c r="K3929" i="3"/>
  <c r="K3937" i="3"/>
  <c r="K3945" i="3"/>
  <c r="K3953" i="3"/>
  <c r="K3961" i="3"/>
  <c r="K3969" i="3"/>
  <c r="K3977" i="3"/>
  <c r="K3985" i="3"/>
  <c r="K3993" i="3"/>
  <c r="K4001" i="3"/>
  <c r="K2824" i="3"/>
  <c r="J2893" i="3"/>
  <c r="J2950" i="3"/>
  <c r="J3017" i="3"/>
  <c r="J3065" i="3"/>
  <c r="J3107" i="3"/>
  <c r="K3149" i="3"/>
  <c r="J3200" i="3"/>
  <c r="J3235" i="3"/>
  <c r="K3262" i="3"/>
  <c r="K3289" i="3"/>
  <c r="K3311" i="3"/>
  <c r="J3331" i="3"/>
  <c r="J3350" i="3"/>
  <c r="K3368" i="3"/>
  <c r="K3386" i="3"/>
  <c r="J3403" i="3"/>
  <c r="K3418" i="3"/>
  <c r="K3433" i="3"/>
  <c r="J3450" i="3"/>
  <c r="K3462" i="3"/>
  <c r="J3477" i="3"/>
  <c r="K3488" i="3"/>
  <c r="K3499" i="3"/>
  <c r="K3510" i="3"/>
  <c r="K3521" i="3"/>
  <c r="J3531" i="3"/>
  <c r="K3540" i="3"/>
  <c r="J3550" i="3"/>
  <c r="J3560" i="3"/>
  <c r="J3570" i="3"/>
  <c r="J3580" i="3"/>
  <c r="K3589" i="3"/>
  <c r="J3599" i="3"/>
  <c r="J3608" i="3"/>
  <c r="J3617" i="3"/>
  <c r="J3626" i="3"/>
  <c r="K3635" i="3"/>
  <c r="J3645" i="3"/>
  <c r="J3654" i="3"/>
  <c r="J3663" i="3"/>
  <c r="J3672" i="3"/>
  <c r="J3681" i="3"/>
  <c r="J3690" i="3"/>
  <c r="K3699" i="3"/>
  <c r="J3709" i="3"/>
  <c r="J3718" i="3"/>
  <c r="J3727" i="3"/>
  <c r="J3736" i="3"/>
  <c r="J3745" i="3"/>
  <c r="J3754" i="3"/>
  <c r="K3763" i="3"/>
  <c r="J3773" i="3"/>
  <c r="J3782" i="3"/>
  <c r="J3791" i="3"/>
  <c r="J3800" i="3"/>
  <c r="J3809" i="3"/>
  <c r="J3818" i="3"/>
  <c r="J3826" i="3"/>
  <c r="J3834" i="3"/>
  <c r="J3842" i="3"/>
  <c r="J3850" i="3"/>
  <c r="J3858" i="3"/>
  <c r="J3866" i="3"/>
  <c r="J3874" i="3"/>
  <c r="J3882" i="3"/>
  <c r="J3890" i="3"/>
  <c r="J3898" i="3"/>
  <c r="J3906" i="3"/>
  <c r="J3914" i="3"/>
  <c r="J3922" i="3"/>
  <c r="J3930" i="3"/>
  <c r="J3938" i="3"/>
  <c r="J3946" i="3"/>
  <c r="J3954" i="3"/>
  <c r="J3962" i="3"/>
  <c r="J3970" i="3"/>
  <c r="J3978" i="3"/>
  <c r="J3986" i="3"/>
  <c r="J3994" i="3"/>
  <c r="J4002" i="3"/>
  <c r="J4010" i="3"/>
  <c r="J4018" i="3"/>
  <c r="J4026" i="3"/>
  <c r="J4034" i="3"/>
  <c r="K2837" i="3"/>
  <c r="K2897" i="3"/>
  <c r="K2950" i="3"/>
  <c r="K3017" i="3"/>
  <c r="K3065" i="3"/>
  <c r="K3107" i="3"/>
  <c r="J3159" i="3"/>
  <c r="J3201" i="3"/>
  <c r="K3235" i="3"/>
  <c r="J3263" i="3"/>
  <c r="K3290" i="3"/>
  <c r="J3312" i="3"/>
  <c r="K3331" i="3"/>
  <c r="K3350" i="3"/>
  <c r="J3369" i="3"/>
  <c r="J3387" i="3"/>
  <c r="J3404" i="3"/>
  <c r="J3421" i="3"/>
  <c r="J3435" i="3"/>
  <c r="K3450" i="3"/>
  <c r="J3463" i="3"/>
  <c r="K3477" i="3"/>
  <c r="J3489" i="3"/>
  <c r="J3500" i="3"/>
  <c r="J3512" i="3"/>
  <c r="J3522" i="3"/>
  <c r="K3531" i="3"/>
  <c r="J3541" i="3"/>
  <c r="K3550" i="3"/>
  <c r="J3561" i="3"/>
  <c r="K3570" i="3"/>
  <c r="K3580" i="3"/>
  <c r="J3590" i="3"/>
  <c r="K3599" i="3"/>
  <c r="K3608" i="3"/>
  <c r="K3617" i="3"/>
  <c r="J3627" i="3"/>
  <c r="J3636" i="3"/>
  <c r="K3645" i="3"/>
  <c r="K3654" i="3"/>
  <c r="K3663" i="3"/>
  <c r="K3672" i="3"/>
  <c r="K3681" i="3"/>
  <c r="J3691" i="3"/>
  <c r="J3700" i="3"/>
  <c r="K3709" i="3"/>
  <c r="K3718" i="3"/>
  <c r="K3727" i="3"/>
  <c r="K3736" i="3"/>
  <c r="K3745" i="3"/>
  <c r="J3755" i="3"/>
  <c r="J3764" i="3"/>
  <c r="K3773" i="3"/>
  <c r="K3782" i="3"/>
  <c r="K3791" i="3"/>
  <c r="K3800" i="3"/>
  <c r="K3809" i="3"/>
  <c r="K3818" i="3"/>
  <c r="K3826" i="3"/>
  <c r="K3834" i="3"/>
  <c r="K3842" i="3"/>
  <c r="K3850" i="3"/>
  <c r="K3858" i="3"/>
  <c r="K3866" i="3"/>
  <c r="K3874" i="3"/>
  <c r="K3882" i="3"/>
  <c r="K3890" i="3"/>
  <c r="K3898" i="3"/>
  <c r="K3906" i="3"/>
  <c r="K3914" i="3"/>
  <c r="K3922" i="3"/>
  <c r="K3930" i="3"/>
  <c r="K3938" i="3"/>
  <c r="K3946" i="3"/>
  <c r="K3954" i="3"/>
  <c r="K3962" i="3"/>
  <c r="K3970" i="3"/>
  <c r="K2838" i="3"/>
  <c r="K2899" i="3"/>
  <c r="K2968" i="3"/>
  <c r="K3024" i="3"/>
  <c r="K3070" i="3"/>
  <c r="J3108" i="3"/>
  <c r="K3159" i="3"/>
  <c r="K3201" i="3"/>
  <c r="J3236" i="3"/>
  <c r="J3270" i="3"/>
  <c r="J3292" i="3"/>
  <c r="K3312" i="3"/>
  <c r="J3332" i="3"/>
  <c r="K3351" i="3"/>
  <c r="K3369" i="3"/>
  <c r="K3387" i="3"/>
  <c r="J3405" i="3"/>
  <c r="K3421" i="3"/>
  <c r="K3437" i="3"/>
  <c r="J3451" i="3"/>
  <c r="K3464" i="3"/>
  <c r="J3478" i="3"/>
  <c r="K3489" i="3"/>
  <c r="K3501" i="3"/>
  <c r="K3512" i="3"/>
  <c r="K3522" i="3"/>
  <c r="J3532" i="3"/>
  <c r="K3541" i="3"/>
  <c r="J3551" i="3"/>
  <c r="K3561" i="3"/>
  <c r="K3571" i="3"/>
  <c r="J3581" i="3"/>
  <c r="K3590" i="3"/>
  <c r="J3600" i="3"/>
  <c r="J3609" i="3"/>
  <c r="J3618" i="3"/>
  <c r="K3627" i="3"/>
  <c r="J3637" i="3"/>
  <c r="J3646" i="3"/>
  <c r="J3655" i="3"/>
  <c r="J3664" i="3"/>
  <c r="J3673" i="3"/>
  <c r="J3682" i="3"/>
  <c r="K3691" i="3"/>
  <c r="J3701" i="3"/>
  <c r="J3710" i="3"/>
  <c r="J3719" i="3"/>
  <c r="J3728" i="3"/>
  <c r="J3737" i="3"/>
  <c r="J3746" i="3"/>
  <c r="K3755" i="3"/>
  <c r="J3765" i="3"/>
  <c r="J3774" i="3"/>
  <c r="J3783" i="3"/>
  <c r="J3792" i="3"/>
  <c r="J3801" i="3"/>
  <c r="J3810" i="3"/>
  <c r="J3819" i="3"/>
  <c r="J3827" i="3"/>
  <c r="J3835" i="3"/>
  <c r="J3843" i="3"/>
  <c r="J3851" i="3"/>
  <c r="J3859" i="3"/>
  <c r="J3867" i="3"/>
  <c r="J3875" i="3"/>
  <c r="J3883" i="3"/>
  <c r="J3891" i="3"/>
  <c r="J3899" i="3"/>
  <c r="J3907" i="3"/>
  <c r="J3915" i="3"/>
  <c r="J3923" i="3"/>
  <c r="J3931" i="3"/>
  <c r="J3939" i="3"/>
  <c r="J3947" i="3"/>
  <c r="J3955" i="3"/>
  <c r="J3963" i="3"/>
  <c r="J3971" i="3"/>
  <c r="J3979" i="3"/>
  <c r="J3987" i="3"/>
  <c r="J3995" i="3"/>
  <c r="J4003" i="3"/>
  <c r="J4011" i="3"/>
  <c r="J4019" i="3"/>
  <c r="J4027" i="3"/>
  <c r="J4035" i="3"/>
  <c r="J4043" i="3"/>
  <c r="J4051" i="3"/>
  <c r="J4059" i="3"/>
  <c r="I4060" i="3"/>
  <c r="I2825" i="3"/>
  <c r="I2841" i="3"/>
  <c r="I2857" i="3"/>
  <c r="I2873" i="3"/>
  <c r="I2889" i="3"/>
  <c r="I2905" i="3"/>
  <c r="I2921" i="3"/>
  <c r="I2937" i="3"/>
  <c r="I2953" i="3"/>
  <c r="I2969" i="3"/>
  <c r="I2985" i="3"/>
  <c r="I3001" i="3"/>
  <c r="I3017" i="3"/>
  <c r="I3033" i="3"/>
  <c r="I3049" i="3"/>
  <c r="I3065" i="3"/>
  <c r="I3081" i="3"/>
  <c r="I3097" i="3"/>
  <c r="I3113" i="3"/>
  <c r="I3129" i="3"/>
  <c r="I3145" i="3"/>
  <c r="I3161" i="3"/>
  <c r="I3177" i="3"/>
  <c r="I3193" i="3"/>
  <c r="I3209" i="3"/>
  <c r="I3225" i="3"/>
  <c r="I3241" i="3"/>
  <c r="I3257" i="3"/>
  <c r="I3273" i="3"/>
  <c r="I3289" i="3"/>
  <c r="I3305" i="3"/>
  <c r="I3321" i="3"/>
  <c r="I3337" i="3"/>
  <c r="I3353" i="3"/>
  <c r="I3369" i="3"/>
  <c r="I3385" i="3"/>
  <c r="I3401" i="3"/>
  <c r="I3417" i="3"/>
  <c r="I3433" i="3"/>
  <c r="I3449" i="3"/>
  <c r="I3465" i="3"/>
  <c r="I3481" i="3"/>
  <c r="I3497" i="3"/>
  <c r="I3513" i="3"/>
  <c r="I3529" i="3"/>
  <c r="I3545" i="3"/>
  <c r="I3561" i="3"/>
  <c r="I3577" i="3"/>
  <c r="I3593" i="3"/>
  <c r="I3609" i="3"/>
  <c r="I3625" i="3"/>
  <c r="I3641" i="3"/>
  <c r="I3657" i="3"/>
  <c r="I3673" i="3"/>
  <c r="I3689" i="3"/>
  <c r="I3705" i="3"/>
  <c r="I3721" i="3"/>
  <c r="I3737" i="3"/>
  <c r="I3753" i="3"/>
  <c r="I3769" i="3"/>
  <c r="I3785" i="3"/>
  <c r="I3801" i="3"/>
  <c r="K2863" i="3"/>
  <c r="J2921" i="3"/>
  <c r="J2974" i="3"/>
  <c r="J3029" i="3"/>
  <c r="J3082" i="3"/>
  <c r="J3125" i="3"/>
  <c r="J3167" i="3"/>
  <c r="J3216" i="3"/>
  <c r="J3249" i="3"/>
  <c r="K3272" i="3"/>
  <c r="K3294" i="3"/>
  <c r="J3320" i="3"/>
  <c r="J3339" i="3"/>
  <c r="K3357" i="3"/>
  <c r="K3375" i="3"/>
  <c r="J3393" i="3"/>
  <c r="J3408" i="3"/>
  <c r="J3424" i="3"/>
  <c r="J3441" i="3"/>
  <c r="J3454" i="3"/>
  <c r="J3468" i="3"/>
  <c r="K3480" i="3"/>
  <c r="J3493" i="3"/>
  <c r="K3504" i="3"/>
  <c r="K3514" i="3"/>
  <c r="K3524" i="3"/>
  <c r="J3534" i="3"/>
  <c r="K3544" i="3"/>
  <c r="K3554" i="3"/>
  <c r="J3564" i="3"/>
  <c r="K3573" i="3"/>
  <c r="J3583" i="3"/>
  <c r="J3593" i="3"/>
  <c r="J3602" i="3"/>
  <c r="K3611" i="3"/>
  <c r="J3621" i="3"/>
  <c r="J3630" i="3"/>
  <c r="J3639" i="3"/>
  <c r="J3648" i="3"/>
  <c r="J3657" i="3"/>
  <c r="J3666" i="3"/>
  <c r="K3675" i="3"/>
  <c r="J3685" i="3"/>
  <c r="J3694" i="3"/>
  <c r="J3703" i="3"/>
  <c r="J3712" i="3"/>
  <c r="J3721" i="3"/>
  <c r="J3730" i="3"/>
  <c r="K3739" i="3"/>
  <c r="J3749" i="3"/>
  <c r="J3758" i="3"/>
  <c r="J3767" i="3"/>
  <c r="J3776" i="3"/>
  <c r="J3785" i="3"/>
  <c r="J3794" i="3"/>
  <c r="K3803" i="3"/>
  <c r="J3813" i="3"/>
  <c r="J3821" i="3"/>
  <c r="J3829" i="3"/>
  <c r="J3837" i="3"/>
  <c r="J3845" i="3"/>
  <c r="J3853" i="3"/>
  <c r="J3861" i="3"/>
  <c r="J3869" i="3"/>
  <c r="J3877" i="3"/>
  <c r="J3885" i="3"/>
  <c r="J3893" i="3"/>
  <c r="J3901" i="3"/>
  <c r="J3909" i="3"/>
  <c r="J3917" i="3"/>
  <c r="J3925" i="3"/>
  <c r="J3933" i="3"/>
  <c r="J3941" i="3"/>
  <c r="J3949" i="3"/>
  <c r="J3957" i="3"/>
  <c r="J3965" i="3"/>
  <c r="J3973" i="3"/>
  <c r="J3981" i="3"/>
  <c r="J3989" i="3"/>
  <c r="J3997" i="3"/>
  <c r="J4005" i="3"/>
  <c r="J4013" i="3"/>
  <c r="J4021" i="3"/>
  <c r="J4029" i="3"/>
  <c r="J4037" i="3"/>
  <c r="J4045" i="3"/>
  <c r="J4053" i="3"/>
  <c r="J4061" i="3"/>
  <c r="I4064" i="3"/>
  <c r="I2829" i="3"/>
  <c r="I2845" i="3"/>
  <c r="I2861" i="3"/>
  <c r="I2877" i="3"/>
  <c r="I2893" i="3"/>
  <c r="I2909" i="3"/>
  <c r="I2925" i="3"/>
  <c r="I2941" i="3"/>
  <c r="I2957" i="3"/>
  <c r="I2973" i="3"/>
  <c r="I2989" i="3"/>
  <c r="I3005" i="3"/>
  <c r="I3021" i="3"/>
  <c r="I3037" i="3"/>
  <c r="I3053" i="3"/>
  <c r="I3069" i="3"/>
  <c r="I3085" i="3"/>
  <c r="I3101" i="3"/>
  <c r="I3117" i="3"/>
  <c r="I3133" i="3"/>
  <c r="I3149" i="3"/>
  <c r="I3165" i="3"/>
  <c r="I3181" i="3"/>
  <c r="I3197" i="3"/>
  <c r="I3213" i="3"/>
  <c r="I3229" i="3"/>
  <c r="I3245" i="3"/>
  <c r="I3261" i="3"/>
  <c r="I3277" i="3"/>
  <c r="I3293" i="3"/>
  <c r="I3309" i="3"/>
  <c r="I3325" i="3"/>
  <c r="I3341" i="3"/>
  <c r="I3357" i="3"/>
  <c r="I3373" i="3"/>
  <c r="I3389" i="3"/>
  <c r="I3405" i="3"/>
  <c r="I3421" i="3"/>
  <c r="I3437" i="3"/>
  <c r="I3453" i="3"/>
  <c r="I3469" i="3"/>
  <c r="I3485" i="3"/>
  <c r="I3501" i="3"/>
  <c r="I3517" i="3"/>
  <c r="I3533" i="3"/>
  <c r="I3549" i="3"/>
  <c r="I3565" i="3"/>
  <c r="I3581" i="3"/>
  <c r="I3597" i="3"/>
  <c r="I3613" i="3"/>
  <c r="I3629" i="3"/>
  <c r="I3645" i="3"/>
  <c r="I3661" i="3"/>
  <c r="I3677" i="3"/>
  <c r="I3693" i="3"/>
  <c r="I3709" i="3"/>
  <c r="I3725" i="3"/>
  <c r="I3741" i="3"/>
  <c r="I3757" i="3"/>
  <c r="I3773" i="3"/>
  <c r="I3789" i="3"/>
  <c r="I3805" i="3"/>
  <c r="I3821" i="3"/>
  <c r="I3837" i="3"/>
  <c r="I3853" i="3"/>
  <c r="I3869" i="3"/>
  <c r="I3885" i="3"/>
  <c r="I3901" i="3"/>
  <c r="I3917" i="3"/>
  <c r="I3933" i="3"/>
  <c r="I3949" i="3"/>
  <c r="K2925" i="3"/>
  <c r="J3046" i="3"/>
  <c r="K3130" i="3"/>
  <c r="K3218" i="3"/>
  <c r="J3280" i="3"/>
  <c r="J3322" i="3"/>
  <c r="J3360" i="3"/>
  <c r="K3395" i="3"/>
  <c r="J3428" i="3"/>
  <c r="K3457" i="3"/>
  <c r="K3482" i="3"/>
  <c r="J3506" i="3"/>
  <c r="K3526" i="3"/>
  <c r="K3546" i="3"/>
  <c r="K3565" i="3"/>
  <c r="J3585" i="3"/>
  <c r="J3604" i="3"/>
  <c r="K3622" i="3"/>
  <c r="K3640" i="3"/>
  <c r="J3659" i="3"/>
  <c r="K3677" i="3"/>
  <c r="K3695" i="3"/>
  <c r="K3713" i="3"/>
  <c r="J3732" i="3"/>
  <c r="K3750" i="3"/>
  <c r="K3768" i="3"/>
  <c r="J3786" i="3"/>
  <c r="J3803" i="3"/>
  <c r="K3819" i="3"/>
  <c r="K3831" i="3"/>
  <c r="K3846" i="3"/>
  <c r="K3861" i="3"/>
  <c r="J3876" i="3"/>
  <c r="J3889" i="3"/>
  <c r="J3903" i="3"/>
  <c r="J3918" i="3"/>
  <c r="K3932" i="3"/>
  <c r="K3947" i="3"/>
  <c r="K3959" i="3"/>
  <c r="K3973" i="3"/>
  <c r="J3984" i="3"/>
  <c r="J3996" i="3"/>
  <c r="K4006" i="3"/>
  <c r="J4016" i="3"/>
  <c r="K4025" i="3"/>
  <c r="J4036" i="3"/>
  <c r="K4045" i="3"/>
  <c r="K4054" i="3"/>
  <c r="K4063" i="3"/>
  <c r="I2820" i="3"/>
  <c r="I2838" i="3"/>
  <c r="I2856" i="3"/>
  <c r="I2875" i="3"/>
  <c r="I2894" i="3"/>
  <c r="I2912" i="3"/>
  <c r="I2930" i="3"/>
  <c r="I2948" i="3"/>
  <c r="I2966" i="3"/>
  <c r="I2984" i="3"/>
  <c r="I3003" i="3"/>
  <c r="I3022" i="3"/>
  <c r="I3040" i="3"/>
  <c r="I3058" i="3"/>
  <c r="I3076" i="3"/>
  <c r="I3094" i="3"/>
  <c r="I3112" i="3"/>
  <c r="I3131" i="3"/>
  <c r="I3150" i="3"/>
  <c r="I3168" i="3"/>
  <c r="I3186" i="3"/>
  <c r="I3204" i="3"/>
  <c r="I3222" i="3"/>
  <c r="I3240" i="3"/>
  <c r="I3259" i="3"/>
  <c r="I3278" i="3"/>
  <c r="I3296" i="3"/>
  <c r="I3314" i="3"/>
  <c r="I3332" i="3"/>
  <c r="I3350" i="3"/>
  <c r="I3368" i="3"/>
  <c r="I3387" i="3"/>
  <c r="I3406" i="3"/>
  <c r="I3424" i="3"/>
  <c r="I3442" i="3"/>
  <c r="I3460" i="3"/>
  <c r="J2926" i="3"/>
  <c r="K3046" i="3"/>
  <c r="J3141" i="3"/>
  <c r="J3219" i="3"/>
  <c r="K3280" i="3"/>
  <c r="K3322" i="3"/>
  <c r="K3360" i="3"/>
  <c r="J3396" i="3"/>
  <c r="J3430" i="3"/>
  <c r="K3458" i="3"/>
  <c r="J3484" i="3"/>
  <c r="K3506" i="3"/>
  <c r="J3527" i="3"/>
  <c r="J3547" i="3"/>
  <c r="J3566" i="3"/>
  <c r="K3585" i="3"/>
  <c r="J3605" i="3"/>
  <c r="J3623" i="3"/>
  <c r="J3641" i="3"/>
  <c r="K3659" i="3"/>
  <c r="J3678" i="3"/>
  <c r="J3696" i="3"/>
  <c r="J3714" i="3"/>
  <c r="J3733" i="3"/>
  <c r="J3751" i="3"/>
  <c r="J3769" i="3"/>
  <c r="J3787" i="3"/>
  <c r="J3804" i="3"/>
  <c r="J3820" i="3"/>
  <c r="J3833" i="3"/>
  <c r="J3847" i="3"/>
  <c r="J3862" i="3"/>
  <c r="K3876" i="3"/>
  <c r="K3891" i="3"/>
  <c r="K3903" i="3"/>
  <c r="K3918" i="3"/>
  <c r="K3933" i="3"/>
  <c r="J3948" i="3"/>
  <c r="J3960" i="3"/>
  <c r="J3974" i="3"/>
  <c r="J3985" i="3"/>
  <c r="K3996" i="3"/>
  <c r="J4007" i="3"/>
  <c r="K4016" i="3"/>
  <c r="K4026" i="3"/>
  <c r="K4036" i="3"/>
  <c r="J4046" i="3"/>
  <c r="J4055" i="3"/>
  <c r="J4064" i="3"/>
  <c r="I2821" i="3"/>
  <c r="I2839" i="3"/>
  <c r="I2858" i="3"/>
  <c r="I2876" i="3"/>
  <c r="I2895" i="3"/>
  <c r="I2913" i="3"/>
  <c r="I2931" i="3"/>
  <c r="I2949" i="3"/>
  <c r="I2967" i="3"/>
  <c r="I2986" i="3"/>
  <c r="I3004" i="3"/>
  <c r="I3023" i="3"/>
  <c r="I3041" i="3"/>
  <c r="I3059" i="3"/>
  <c r="I3077" i="3"/>
  <c r="I3095" i="3"/>
  <c r="I3114" i="3"/>
  <c r="I3132" i="3"/>
  <c r="I3151" i="3"/>
  <c r="I3169" i="3"/>
  <c r="I3187" i="3"/>
  <c r="I3205" i="3"/>
  <c r="I3223" i="3"/>
  <c r="I3242" i="3"/>
  <c r="I3260" i="3"/>
  <c r="I3279" i="3"/>
  <c r="I3297" i="3"/>
  <c r="I3315" i="3"/>
  <c r="I3333" i="3"/>
  <c r="I3351" i="3"/>
  <c r="I3370" i="3"/>
  <c r="I3388" i="3"/>
  <c r="I3407" i="3"/>
  <c r="I3425" i="3"/>
  <c r="I3443" i="3"/>
  <c r="I3461" i="3"/>
  <c r="K2937" i="3"/>
  <c r="J3047" i="3"/>
  <c r="K3141" i="3"/>
  <c r="K3223" i="3"/>
  <c r="J3282" i="3"/>
  <c r="J3323" i="3"/>
  <c r="J3361" i="3"/>
  <c r="J3397" i="3"/>
  <c r="K3430" i="3"/>
  <c r="J3459" i="3"/>
  <c r="J3485" i="3"/>
  <c r="J3507" i="3"/>
  <c r="J3528" i="3"/>
  <c r="K3547" i="3"/>
  <c r="K3566" i="3"/>
  <c r="K3586" i="3"/>
  <c r="K3605" i="3"/>
  <c r="K3623" i="3"/>
  <c r="K3641" i="3"/>
  <c r="J3660" i="3"/>
  <c r="K3678" i="3"/>
  <c r="K3696" i="3"/>
  <c r="J3715" i="3"/>
  <c r="K3733" i="3"/>
  <c r="K3751" i="3"/>
  <c r="K3769" i="3"/>
  <c r="K3787" i="3"/>
  <c r="J3805" i="3"/>
  <c r="K3820" i="3"/>
  <c r="K3835" i="3"/>
  <c r="K3847" i="3"/>
  <c r="K3862" i="3"/>
  <c r="K3877" i="3"/>
  <c r="J3892" i="3"/>
  <c r="J3905" i="3"/>
  <c r="J3919" i="3"/>
  <c r="J3934" i="3"/>
  <c r="K3948" i="3"/>
  <c r="J3961" i="3"/>
  <c r="K3974" i="3"/>
  <c r="K3986" i="3"/>
  <c r="K3997" i="3"/>
  <c r="K4007" i="3"/>
  <c r="J4017" i="3"/>
  <c r="K4027" i="3"/>
  <c r="K4037" i="3"/>
  <c r="K4046" i="3"/>
  <c r="K4055" i="3"/>
  <c r="K4064" i="3"/>
  <c r="I2822" i="3"/>
  <c r="I2840" i="3"/>
  <c r="I2859" i="3"/>
  <c r="I2878" i="3"/>
  <c r="I2896" i="3"/>
  <c r="I2914" i="3"/>
  <c r="I2932" i="3"/>
  <c r="I2950" i="3"/>
  <c r="I2968" i="3"/>
  <c r="I2987" i="3"/>
  <c r="I3006" i="3"/>
  <c r="I3024" i="3"/>
  <c r="I3042" i="3"/>
  <c r="I3060" i="3"/>
  <c r="I3078" i="3"/>
  <c r="I3096" i="3"/>
  <c r="I3115" i="3"/>
  <c r="I3134" i="3"/>
  <c r="I3152" i="3"/>
  <c r="I3170" i="3"/>
  <c r="I3188" i="3"/>
  <c r="I3206" i="3"/>
  <c r="I3224" i="3"/>
  <c r="I3243" i="3"/>
  <c r="I3262" i="3"/>
  <c r="I3280" i="3"/>
  <c r="I3298" i="3"/>
  <c r="I3316" i="3"/>
  <c r="I3334" i="3"/>
  <c r="I3352" i="3"/>
  <c r="I3371" i="3"/>
  <c r="I3390" i="3"/>
  <c r="I3408" i="3"/>
  <c r="I3426" i="3"/>
  <c r="I3444" i="3"/>
  <c r="I3462" i="3"/>
  <c r="J2839" i="3"/>
  <c r="K2969" i="3"/>
  <c r="J3071" i="3"/>
  <c r="J3165" i="3"/>
  <c r="J3237" i="3"/>
  <c r="J3293" i="3"/>
  <c r="K3333" i="3"/>
  <c r="J3370" i="3"/>
  <c r="K3405" i="3"/>
  <c r="J3439" i="3"/>
  <c r="J3466" i="3"/>
  <c r="J3490" i="3"/>
  <c r="J3513" i="3"/>
  <c r="K3532" i="3"/>
  <c r="K3552" i="3"/>
  <c r="J3572" i="3"/>
  <c r="J3591" i="3"/>
  <c r="K3609" i="3"/>
  <c r="J3628" i="3"/>
  <c r="K3646" i="3"/>
  <c r="K3664" i="3"/>
  <c r="J3683" i="3"/>
  <c r="K3701" i="3"/>
  <c r="K3719" i="3"/>
  <c r="K3737" i="3"/>
  <c r="J3756" i="3"/>
  <c r="K3774" i="3"/>
  <c r="J3788" i="3"/>
  <c r="K3805" i="3"/>
  <c r="K3821" i="3"/>
  <c r="J3836" i="3"/>
  <c r="J3849" i="3"/>
  <c r="J3863" i="3"/>
  <c r="J3878" i="3"/>
  <c r="K3892" i="3"/>
  <c r="K3907" i="3"/>
  <c r="K3919" i="3"/>
  <c r="K3934" i="3"/>
  <c r="K3949" i="3"/>
  <c r="K3963" i="3"/>
  <c r="J3975" i="3"/>
  <c r="K3987" i="3"/>
  <c r="J3998" i="3"/>
  <c r="J4008" i="3"/>
  <c r="K4017" i="3"/>
  <c r="J4028" i="3"/>
  <c r="J4038" i="3"/>
  <c r="J4047" i="3"/>
  <c r="J4056" i="3"/>
  <c r="J4065" i="3"/>
  <c r="I2823" i="3"/>
  <c r="I2842" i="3"/>
  <c r="I2860" i="3"/>
  <c r="I2879" i="3"/>
  <c r="K2839" i="3"/>
  <c r="J2973" i="3"/>
  <c r="J3072" i="3"/>
  <c r="J3166" i="3"/>
  <c r="J3245" i="3"/>
  <c r="K3293" i="3"/>
  <c r="K3335" i="3"/>
  <c r="K3371" i="3"/>
  <c r="J3406" i="3"/>
  <c r="K3439" i="3"/>
  <c r="K3466" i="3"/>
  <c r="J3491" i="3"/>
  <c r="K3513" i="3"/>
  <c r="J3533" i="3"/>
  <c r="J3553" i="3"/>
  <c r="K3572" i="3"/>
  <c r="J3592" i="3"/>
  <c r="J3610" i="3"/>
  <c r="J3629" i="3"/>
  <c r="J3647" i="3"/>
  <c r="J3665" i="3"/>
  <c r="K3683" i="3"/>
  <c r="J3702" i="3"/>
  <c r="J3720" i="3"/>
  <c r="J3738" i="3"/>
  <c r="J3757" i="3"/>
  <c r="J3775" i="3"/>
  <c r="J3790" i="3"/>
  <c r="J3806" i="3"/>
  <c r="J3822" i="3"/>
  <c r="K3836" i="3"/>
  <c r="K3851" i="3"/>
  <c r="K3863" i="3"/>
  <c r="K3878" i="3"/>
  <c r="K3893" i="3"/>
  <c r="J3908" i="3"/>
  <c r="J3921" i="3"/>
  <c r="J3935" i="3"/>
  <c r="J3950" i="3"/>
  <c r="J3964" i="3"/>
  <c r="K3975" i="3"/>
  <c r="J3988" i="3"/>
  <c r="K3998" i="3"/>
  <c r="K4008" i="3"/>
  <c r="K4018" i="3"/>
  <c r="K4028" i="3"/>
  <c r="K4038" i="3"/>
  <c r="K4047" i="3"/>
  <c r="K4056" i="3"/>
  <c r="K4065" i="3"/>
  <c r="I2824" i="3"/>
  <c r="I2843" i="3"/>
  <c r="I2862" i="3"/>
  <c r="I2880" i="3"/>
  <c r="I2898" i="3"/>
  <c r="I2916" i="3"/>
  <c r="I2934" i="3"/>
  <c r="I2952" i="3"/>
  <c r="I2971" i="3"/>
  <c r="I2990" i="3"/>
  <c r="I3008" i="3"/>
  <c r="I3026" i="3"/>
  <c r="I3044" i="3"/>
  <c r="I3062" i="3"/>
  <c r="I3080" i="3"/>
  <c r="I3099" i="3"/>
  <c r="I3118" i="3"/>
  <c r="I3136" i="3"/>
  <c r="I3154" i="3"/>
  <c r="I3172" i="3"/>
  <c r="I3190" i="3"/>
  <c r="I3208" i="3"/>
  <c r="I3227" i="3"/>
  <c r="I3246" i="3"/>
  <c r="I3264" i="3"/>
  <c r="I3282" i="3"/>
  <c r="I3300" i="3"/>
  <c r="I3318" i="3"/>
  <c r="I3336" i="3"/>
  <c r="I3355" i="3"/>
  <c r="I3374" i="3"/>
  <c r="I3392" i="3"/>
  <c r="I3410" i="3"/>
  <c r="I3428" i="3"/>
  <c r="I3446" i="3"/>
  <c r="I3464" i="3"/>
  <c r="I3483" i="3"/>
  <c r="J2840" i="3"/>
  <c r="K2973" i="3"/>
  <c r="K3081" i="3"/>
  <c r="K3166" i="3"/>
  <c r="K3245" i="3"/>
  <c r="J3294" i="3"/>
  <c r="K3338" i="3"/>
  <c r="J3375" i="3"/>
  <c r="K3406" i="3"/>
  <c r="K3440" i="3"/>
  <c r="K3467" i="3"/>
  <c r="K3491" i="3"/>
  <c r="J3514" i="3"/>
  <c r="K3533" i="3"/>
  <c r="K3553" i="3"/>
  <c r="J3573" i="3"/>
  <c r="K3592" i="3"/>
  <c r="J3611" i="3"/>
  <c r="K3629" i="3"/>
  <c r="K3647" i="3"/>
  <c r="K3665" i="3"/>
  <c r="J3684" i="3"/>
  <c r="K3702" i="3"/>
  <c r="K3720" i="3"/>
  <c r="J3739" i="3"/>
  <c r="K3757" i="3"/>
  <c r="K3775" i="3"/>
  <c r="K3792" i="3"/>
  <c r="K3806" i="3"/>
  <c r="K3822" i="3"/>
  <c r="K3837" i="3"/>
  <c r="J3852" i="3"/>
  <c r="J3865" i="3"/>
  <c r="J3879" i="3"/>
  <c r="J3894" i="3"/>
  <c r="K3908" i="3"/>
  <c r="K3923" i="3"/>
  <c r="K3935" i="3"/>
  <c r="K3950" i="3"/>
  <c r="K3964" i="3"/>
  <c r="J3976" i="3"/>
  <c r="K3988" i="3"/>
  <c r="J3999" i="3"/>
  <c r="J4009" i="3"/>
  <c r="K4019" i="3"/>
  <c r="K4029" i="3"/>
  <c r="J4039" i="3"/>
  <c r="J4048" i="3"/>
  <c r="J4057" i="3"/>
  <c r="J2864" i="3"/>
  <c r="J2981" i="3"/>
  <c r="K3087" i="3"/>
  <c r="K3167" i="3"/>
  <c r="K3249" i="3"/>
  <c r="J3300" i="3"/>
  <c r="J3340" i="3"/>
  <c r="J3377" i="3"/>
  <c r="K3409" i="3"/>
  <c r="K3441" i="3"/>
  <c r="J3469" i="3"/>
  <c r="K3493" i="3"/>
  <c r="J3515" i="3"/>
  <c r="J3535" i="3"/>
  <c r="J3555" i="3"/>
  <c r="J3574" i="3"/>
  <c r="K3593" i="3"/>
  <c r="J3612" i="3"/>
  <c r="K3630" i="3"/>
  <c r="K3648" i="3"/>
  <c r="J3667" i="3"/>
  <c r="K3685" i="3"/>
  <c r="K3703" i="3"/>
  <c r="K3721" i="3"/>
  <c r="J3740" i="3"/>
  <c r="K3758" i="3"/>
  <c r="K3776" i="3"/>
  <c r="J3793" i="3"/>
  <c r="J3808" i="3"/>
  <c r="J3823" i="3"/>
  <c r="J3838" i="3"/>
  <c r="K3852" i="3"/>
  <c r="K3867" i="3"/>
  <c r="K3879" i="3"/>
  <c r="K3894" i="3"/>
  <c r="K3909" i="3"/>
  <c r="J3924" i="3"/>
  <c r="J3937" i="3"/>
  <c r="J3951" i="3"/>
  <c r="K3965" i="3"/>
  <c r="J3977" i="3"/>
  <c r="K3989" i="3"/>
  <c r="K3999" i="3"/>
  <c r="K4009" i="3"/>
  <c r="J4020" i="3"/>
  <c r="J4030" i="3"/>
  <c r="K4039" i="3"/>
  <c r="K4048" i="3"/>
  <c r="K4057" i="3"/>
  <c r="K4066" i="3"/>
  <c r="I2827" i="3"/>
  <c r="I2846" i="3"/>
  <c r="I2864" i="3"/>
  <c r="I2882" i="3"/>
  <c r="I2900" i="3"/>
  <c r="I2918" i="3"/>
  <c r="I2936" i="3"/>
  <c r="I2955" i="3"/>
  <c r="I2974" i="3"/>
  <c r="I2992" i="3"/>
  <c r="I3010" i="3"/>
  <c r="I3028" i="3"/>
  <c r="I3046" i="3"/>
  <c r="I3064" i="3"/>
  <c r="I3083" i="3"/>
  <c r="I3102" i="3"/>
  <c r="I3120" i="3"/>
  <c r="I3138" i="3"/>
  <c r="I3156" i="3"/>
  <c r="I3174" i="3"/>
  <c r="I3192" i="3"/>
  <c r="I3211" i="3"/>
  <c r="I3230" i="3"/>
  <c r="I3248" i="3"/>
  <c r="I3266" i="3"/>
  <c r="I3284" i="3"/>
  <c r="I3302" i="3"/>
  <c r="I3320" i="3"/>
  <c r="I3339" i="3"/>
  <c r="I3358" i="3"/>
  <c r="I3376" i="3"/>
  <c r="I3394" i="3"/>
  <c r="I3412" i="3"/>
  <c r="I3430" i="3"/>
  <c r="I3448" i="3"/>
  <c r="I3467" i="3"/>
  <c r="I3486" i="3"/>
  <c r="I3504" i="3"/>
  <c r="I3522" i="3"/>
  <c r="I3540" i="3"/>
  <c r="I3558" i="3"/>
  <c r="I3576" i="3"/>
  <c r="I3595" i="3"/>
  <c r="I3614" i="3"/>
  <c r="I3632" i="3"/>
  <c r="I3650" i="3"/>
  <c r="I3668" i="3"/>
  <c r="I3686" i="3"/>
  <c r="I3704" i="3"/>
  <c r="I3723" i="3"/>
  <c r="I3742" i="3"/>
  <c r="I3760" i="3"/>
  <c r="I3778" i="3"/>
  <c r="I3796" i="3"/>
  <c r="I3814" i="3"/>
  <c r="I3831" i="3"/>
  <c r="I3848" i="3"/>
  <c r="I3865" i="3"/>
  <c r="I3882" i="3"/>
  <c r="I3899" i="3"/>
  <c r="I3916" i="3"/>
  <c r="I3934" i="3"/>
  <c r="I3951" i="3"/>
  <c r="I3967" i="3"/>
  <c r="I3983" i="3"/>
  <c r="I3999" i="3"/>
  <c r="I4015" i="3"/>
  <c r="I4031" i="3"/>
  <c r="I4047" i="3"/>
  <c r="K2865" i="3"/>
  <c r="K2981" i="3"/>
  <c r="J3088" i="3"/>
  <c r="K3181" i="3"/>
  <c r="J3250" i="3"/>
  <c r="J3301" i="3"/>
  <c r="J3341" i="3"/>
  <c r="K3377" i="3"/>
  <c r="K3411" i="3"/>
  <c r="J3442" i="3"/>
  <c r="K3469" i="3"/>
  <c r="K3494" i="3"/>
  <c r="K3515" i="3"/>
  <c r="J3536" i="3"/>
  <c r="K3555" i="3"/>
  <c r="K3574" i="3"/>
  <c r="J3594" i="3"/>
  <c r="J3613" i="3"/>
  <c r="J3631" i="3"/>
  <c r="J3649" i="3"/>
  <c r="K3667" i="3"/>
  <c r="J3686" i="3"/>
  <c r="J3704" i="3"/>
  <c r="J3722" i="3"/>
  <c r="J3741" i="3"/>
  <c r="J3759" i="3"/>
  <c r="J3777" i="3"/>
  <c r="K3793" i="3"/>
  <c r="J3811" i="3"/>
  <c r="K3823" i="3"/>
  <c r="K3838" i="3"/>
  <c r="K3853" i="3"/>
  <c r="J3868" i="3"/>
  <c r="J3881" i="3"/>
  <c r="J3895" i="3"/>
  <c r="J3910" i="3"/>
  <c r="K3924" i="3"/>
  <c r="K3939" i="3"/>
  <c r="K3951" i="3"/>
  <c r="J3966" i="3"/>
  <c r="K3978" i="3"/>
  <c r="J3990" i="3"/>
  <c r="J4000" i="3"/>
  <c r="K4010" i="3"/>
  <c r="K4020" i="3"/>
  <c r="K4030" i="3"/>
  <c r="J4040" i="3"/>
  <c r="J4049" i="3"/>
  <c r="J4058" i="3"/>
  <c r="I4061" i="3"/>
  <c r="I2828" i="3"/>
  <c r="I2847" i="3"/>
  <c r="I2865" i="3"/>
  <c r="I2883" i="3"/>
  <c r="I2901" i="3"/>
  <c r="I2919" i="3"/>
  <c r="I2938" i="3"/>
  <c r="I2956" i="3"/>
  <c r="I2975" i="3"/>
  <c r="I2993" i="3"/>
  <c r="I3011" i="3"/>
  <c r="I3029" i="3"/>
  <c r="I3047" i="3"/>
  <c r="I3066" i="3"/>
  <c r="I3084" i="3"/>
  <c r="I3103" i="3"/>
  <c r="I3121" i="3"/>
  <c r="I3139" i="3"/>
  <c r="I3157" i="3"/>
  <c r="I3175" i="3"/>
  <c r="I3194" i="3"/>
  <c r="I3212" i="3"/>
  <c r="I3231" i="3"/>
  <c r="I3249" i="3"/>
  <c r="I3267" i="3"/>
  <c r="I3285" i="3"/>
  <c r="I3303" i="3"/>
  <c r="I3322" i="3"/>
  <c r="I3340" i="3"/>
  <c r="I3359" i="3"/>
  <c r="I3377" i="3"/>
  <c r="I3395" i="3"/>
  <c r="I3413" i="3"/>
  <c r="I3431" i="3"/>
  <c r="I3450" i="3"/>
  <c r="I3468" i="3"/>
  <c r="I3487" i="3"/>
  <c r="I3505" i="3"/>
  <c r="I3523" i="3"/>
  <c r="I3541" i="3"/>
  <c r="I3559" i="3"/>
  <c r="I3578" i="3"/>
  <c r="I3596" i="3"/>
  <c r="K2867" i="3"/>
  <c r="J2869" i="3"/>
  <c r="K2869" i="3"/>
  <c r="K2997" i="3"/>
  <c r="J3090" i="3"/>
  <c r="J3184" i="3"/>
  <c r="K3258" i="3"/>
  <c r="J3303" i="3"/>
  <c r="J3343" i="3"/>
  <c r="J3379" i="3"/>
  <c r="J3414" i="3"/>
  <c r="J3444" i="3"/>
  <c r="K3471" i="3"/>
  <c r="K3496" i="3"/>
  <c r="J3517" i="3"/>
  <c r="J3538" i="3"/>
  <c r="J3557" i="3"/>
  <c r="K3576" i="3"/>
  <c r="J3596" i="3"/>
  <c r="K3614" i="3"/>
  <c r="K3632" i="3"/>
  <c r="J3651" i="3"/>
  <c r="K3669" i="3"/>
  <c r="K3687" i="3"/>
  <c r="K3705" i="3"/>
  <c r="J3724" i="3"/>
  <c r="K3742" i="3"/>
  <c r="K3760" i="3"/>
  <c r="J3779" i="3"/>
  <c r="J3796" i="3"/>
  <c r="K3813" i="3"/>
  <c r="J3828" i="3"/>
  <c r="J3841" i="3"/>
  <c r="J3855" i="3"/>
  <c r="J3870" i="3"/>
  <c r="K3884" i="3"/>
  <c r="K3899" i="3"/>
  <c r="K3911" i="3"/>
  <c r="K3926" i="3"/>
  <c r="K3941" i="3"/>
  <c r="J3956" i="3"/>
  <c r="K3967" i="3"/>
  <c r="K3980" i="3"/>
  <c r="K3991" i="3"/>
  <c r="K4002" i="3"/>
  <c r="K4012" i="3"/>
  <c r="K4022" i="3"/>
  <c r="J4032" i="3"/>
  <c r="K4041" i="3"/>
  <c r="K4050" i="3"/>
  <c r="J4060" i="3"/>
  <c r="I4065" i="3"/>
  <c r="I2832" i="3"/>
  <c r="I2850" i="3"/>
  <c r="I2868" i="3"/>
  <c r="I2886" i="3"/>
  <c r="I2904" i="3"/>
  <c r="I2923" i="3"/>
  <c r="I2942" i="3"/>
  <c r="I2960" i="3"/>
  <c r="I2978" i="3"/>
  <c r="I2996" i="3"/>
  <c r="I3014" i="3"/>
  <c r="I3032" i="3"/>
  <c r="I3051" i="3"/>
  <c r="I3070" i="3"/>
  <c r="I3088" i="3"/>
  <c r="I3106" i="3"/>
  <c r="I3124" i="3"/>
  <c r="I3142" i="3"/>
  <c r="I3160" i="3"/>
  <c r="I3179" i="3"/>
  <c r="I3198" i="3"/>
  <c r="I3216" i="3"/>
  <c r="I3234" i="3"/>
  <c r="I3252" i="3"/>
  <c r="I3270" i="3"/>
  <c r="I3288" i="3"/>
  <c r="I3307" i="3"/>
  <c r="I3326" i="3"/>
  <c r="I3344" i="3"/>
  <c r="I3362" i="3"/>
  <c r="I3380" i="3"/>
  <c r="I3398" i="3"/>
  <c r="I3416" i="3"/>
  <c r="I3435" i="3"/>
  <c r="I3454" i="3"/>
  <c r="I3472" i="3"/>
  <c r="I3490" i="3"/>
  <c r="I3508" i="3"/>
  <c r="I3526" i="3"/>
  <c r="I3544" i="3"/>
  <c r="I3563" i="3"/>
  <c r="I3582" i="3"/>
  <c r="I3600" i="3"/>
  <c r="I3618" i="3"/>
  <c r="I3636" i="3"/>
  <c r="I3654" i="3"/>
  <c r="I3672" i="3"/>
  <c r="I3691" i="3"/>
  <c r="I3710" i="3"/>
  <c r="I3728" i="3"/>
  <c r="I3746" i="3"/>
  <c r="I3764" i="3"/>
  <c r="I3782" i="3"/>
  <c r="I3800" i="3"/>
  <c r="I3818" i="3"/>
  <c r="I3835" i="3"/>
  <c r="I3852" i="3"/>
  <c r="I3870" i="3"/>
  <c r="I3887" i="3"/>
  <c r="I3904" i="3"/>
  <c r="I3921" i="3"/>
  <c r="I3938" i="3"/>
  <c r="I3955" i="3"/>
  <c r="I3971" i="3"/>
  <c r="I3987" i="3"/>
  <c r="I4003" i="3"/>
  <c r="I4019" i="3"/>
  <c r="I4035" i="3"/>
  <c r="I4051" i="3"/>
  <c r="K2901" i="3"/>
  <c r="K3025" i="3"/>
  <c r="J3122" i="3"/>
  <c r="J3202" i="3"/>
  <c r="K3270" i="3"/>
  <c r="J3313" i="3"/>
  <c r="J3352" i="3"/>
  <c r="J3388" i="3"/>
  <c r="K3422" i="3"/>
  <c r="K3451" i="3"/>
  <c r="K3478" i="3"/>
  <c r="J3502" i="3"/>
  <c r="J3523" i="3"/>
  <c r="J3542" i="3"/>
  <c r="J3562" i="3"/>
  <c r="K3581" i="3"/>
  <c r="K3600" i="3"/>
  <c r="J3619" i="3"/>
  <c r="K3637" i="3"/>
  <c r="K3655" i="3"/>
  <c r="K3673" i="3"/>
  <c r="J3692" i="3"/>
  <c r="K3710" i="3"/>
  <c r="K3728" i="3"/>
  <c r="J3747" i="3"/>
  <c r="K3765" i="3"/>
  <c r="J3781" i="3"/>
  <c r="J3797" i="3"/>
  <c r="J3814" i="3"/>
  <c r="K3828" i="3"/>
  <c r="K3843" i="3"/>
  <c r="K3855" i="3"/>
  <c r="K3870" i="3"/>
  <c r="K3885" i="3"/>
  <c r="J3900" i="3"/>
  <c r="J3913" i="3"/>
  <c r="J3927" i="3"/>
  <c r="J3942" i="3"/>
  <c r="K3956" i="3"/>
  <c r="J3968" i="3"/>
  <c r="K3981" i="3"/>
  <c r="J3992" i="3"/>
  <c r="K4003" i="3"/>
  <c r="K4013" i="3"/>
  <c r="J4023" i="3"/>
  <c r="K4032" i="3"/>
  <c r="J4042" i="3"/>
  <c r="K4051" i="3"/>
  <c r="K4060" i="3"/>
  <c r="I4066" i="3"/>
  <c r="I2833" i="3"/>
  <c r="I2851" i="3"/>
  <c r="I2869" i="3"/>
  <c r="I2887" i="3"/>
  <c r="I2906" i="3"/>
  <c r="I2924" i="3"/>
  <c r="I2943" i="3"/>
  <c r="I2961" i="3"/>
  <c r="I2979" i="3"/>
  <c r="I2997" i="3"/>
  <c r="I3015" i="3"/>
  <c r="I3034" i="3"/>
  <c r="I3052" i="3"/>
  <c r="I3071" i="3"/>
  <c r="I3089" i="3"/>
  <c r="I3107" i="3"/>
  <c r="I3125" i="3"/>
  <c r="I3143" i="3"/>
  <c r="I3162" i="3"/>
  <c r="I3180" i="3"/>
  <c r="J2913" i="3"/>
  <c r="K3026" i="3"/>
  <c r="J3123" i="3"/>
  <c r="K3206" i="3"/>
  <c r="K3271" i="3"/>
  <c r="K3313" i="3"/>
  <c r="K3353" i="3"/>
  <c r="J3390" i="3"/>
  <c r="J3423" i="3"/>
  <c r="J3452" i="3"/>
  <c r="K3479" i="3"/>
  <c r="J3503" i="3"/>
  <c r="K3523" i="3"/>
  <c r="K3542" i="3"/>
  <c r="J3563" i="3"/>
  <c r="J3582" i="3"/>
  <c r="J3601" i="3"/>
  <c r="K3619" i="3"/>
  <c r="J3638" i="3"/>
  <c r="J3656" i="3"/>
  <c r="J3674" i="3"/>
  <c r="J3693" i="3"/>
  <c r="J3711" i="3"/>
  <c r="J3729" i="3"/>
  <c r="K3747" i="3"/>
  <c r="J3766" i="3"/>
  <c r="K3783" i="3"/>
  <c r="K3797" i="3"/>
  <c r="K3814" i="3"/>
  <c r="K3829" i="3"/>
  <c r="J3844" i="3"/>
  <c r="J3857" i="3"/>
  <c r="J3871" i="3"/>
  <c r="J3886" i="3"/>
  <c r="K3900" i="3"/>
  <c r="K3915" i="3"/>
  <c r="K3927" i="3"/>
  <c r="K3942" i="3"/>
  <c r="K3957" i="3"/>
  <c r="J3969" i="3"/>
  <c r="J3982" i="3"/>
  <c r="K3992" i="3"/>
  <c r="J4004" i="3"/>
  <c r="J4014" i="3"/>
  <c r="K4023" i="3"/>
  <c r="J4033" i="3"/>
  <c r="K4042" i="3"/>
  <c r="J4052" i="3"/>
  <c r="K4061" i="3"/>
  <c r="I2816" i="3"/>
  <c r="I2834" i="3"/>
  <c r="I2852" i="3"/>
  <c r="I2870" i="3"/>
  <c r="I2888" i="3"/>
  <c r="I2907" i="3"/>
  <c r="I2926" i="3"/>
  <c r="I2944" i="3"/>
  <c r="I2962" i="3"/>
  <c r="I2980" i="3"/>
  <c r="I2998" i="3"/>
  <c r="I3016" i="3"/>
  <c r="I3035" i="3"/>
  <c r="I3054" i="3"/>
  <c r="I3072" i="3"/>
  <c r="K2913" i="3"/>
  <c r="K2921" i="3"/>
  <c r="J2925" i="3"/>
  <c r="I3980" i="3"/>
  <c r="I3845" i="3"/>
  <c r="I3701" i="3"/>
  <c r="I3530" i="3"/>
  <c r="I3292" i="3"/>
  <c r="I3002" i="3"/>
  <c r="K3901" i="3"/>
  <c r="K3638" i="3"/>
  <c r="I3997" i="3"/>
  <c r="I3863" i="3"/>
  <c r="I3700" i="3"/>
  <c r="I3506" i="3"/>
  <c r="I3256" i="3"/>
  <c r="I2959" i="3"/>
  <c r="J3854" i="3"/>
  <c r="K3505" i="3"/>
  <c r="I3960" i="3"/>
  <c r="I3824" i="3"/>
  <c r="I3527" i="3"/>
  <c r="I4048" i="3"/>
  <c r="I4029" i="3"/>
  <c r="I4011" i="3"/>
  <c r="I3993" i="3"/>
  <c r="I3975" i="3"/>
  <c r="I3957" i="3"/>
  <c r="I3937" i="3"/>
  <c r="I3918" i="3"/>
  <c r="I3897" i="3"/>
  <c r="I3878" i="3"/>
  <c r="I3859" i="3"/>
  <c r="I3840" i="3"/>
  <c r="I3820" i="3"/>
  <c r="I3799" i="3"/>
  <c r="I3779" i="3"/>
  <c r="I3758" i="3"/>
  <c r="I3736" i="3"/>
  <c r="I3716" i="3"/>
  <c r="I3696" i="3"/>
  <c r="I3675" i="3"/>
  <c r="I3653" i="3"/>
  <c r="I3633" i="3"/>
  <c r="I3611" i="3"/>
  <c r="I3589" i="3"/>
  <c r="I3568" i="3"/>
  <c r="I3546" i="3"/>
  <c r="I3521" i="3"/>
  <c r="I3499" i="3"/>
  <c r="I3476" i="3"/>
  <c r="I3445" i="3"/>
  <c r="I3414" i="3"/>
  <c r="I3381" i="3"/>
  <c r="I3347" i="3"/>
  <c r="I3313" i="3"/>
  <c r="I3283" i="3"/>
  <c r="I3251" i="3"/>
  <c r="I3218" i="3"/>
  <c r="I3184" i="3"/>
  <c r="I3147" i="3"/>
  <c r="I3110" i="3"/>
  <c r="I3074" i="3"/>
  <c r="I3031" i="3"/>
  <c r="I2991" i="3"/>
  <c r="I2947" i="3"/>
  <c r="I2908" i="3"/>
  <c r="I2863" i="3"/>
  <c r="I4063" i="3"/>
  <c r="J4041" i="3"/>
  <c r="K4011" i="3"/>
  <c r="K3972" i="3"/>
  <c r="K3931" i="3"/>
  <c r="K3886" i="3"/>
  <c r="K3839" i="3"/>
  <c r="J3795" i="3"/>
  <c r="K3731" i="3"/>
  <c r="J3676" i="3"/>
  <c r="J3620" i="3"/>
  <c r="K3556" i="3"/>
  <c r="J3495" i="3"/>
  <c r="J3395" i="3"/>
  <c r="K3273" i="3"/>
  <c r="K3027" i="3"/>
  <c r="I3998" i="3"/>
  <c r="I3660" i="3"/>
  <c r="I3507" i="3"/>
  <c r="I3258" i="3"/>
  <c r="I2963" i="3"/>
  <c r="K3811" i="3"/>
  <c r="J3750" i="3"/>
  <c r="I4034" i="3"/>
  <c r="I3883" i="3"/>
  <c r="I3720" i="3"/>
  <c r="I3528" i="3"/>
  <c r="I3291" i="3"/>
  <c r="I3000" i="3"/>
  <c r="J3897" i="3"/>
  <c r="K3424" i="3"/>
  <c r="I3978" i="3"/>
  <c r="I3881" i="3"/>
  <c r="I3571" i="3"/>
  <c r="I4046" i="3"/>
  <c r="I4028" i="3"/>
  <c r="I4010" i="3"/>
  <c r="I3992" i="3"/>
  <c r="I3974" i="3"/>
  <c r="I3956" i="3"/>
  <c r="I3936" i="3"/>
  <c r="I3915" i="3"/>
  <c r="I3896" i="3"/>
  <c r="I3877" i="3"/>
  <c r="I3858" i="3"/>
  <c r="I3839" i="3"/>
  <c r="I3819" i="3"/>
  <c r="I3798" i="3"/>
  <c r="I3777" i="3"/>
  <c r="I3756" i="3"/>
  <c r="I3735" i="3"/>
  <c r="I3715" i="3"/>
  <c r="I3695" i="3"/>
  <c r="I3674" i="3"/>
  <c r="I3652" i="3"/>
  <c r="I3631" i="3"/>
  <c r="I3610" i="3"/>
  <c r="I3588" i="3"/>
  <c r="I3567" i="3"/>
  <c r="I3543" i="3"/>
  <c r="I3520" i="3"/>
  <c r="I3498" i="3"/>
  <c r="I3475" i="3"/>
  <c r="I3441" i="3"/>
  <c r="I3411" i="3"/>
  <c r="I3379" i="3"/>
  <c r="I3346" i="3"/>
  <c r="I3312" i="3"/>
  <c r="I3281" i="3"/>
  <c r="I3250" i="3"/>
  <c r="I3217" i="3"/>
  <c r="I3183" i="3"/>
  <c r="I3146" i="3"/>
  <c r="I3109" i="3"/>
  <c r="I3073" i="3"/>
  <c r="I3030" i="3"/>
  <c r="I2988" i="3"/>
  <c r="I2946" i="3"/>
  <c r="I2903" i="3"/>
  <c r="I2855" i="3"/>
  <c r="I4062" i="3"/>
  <c r="K4040" i="3"/>
  <c r="J4006" i="3"/>
  <c r="J3972" i="3"/>
  <c r="J3929" i="3"/>
  <c r="J3884" i="3"/>
  <c r="J3839" i="3"/>
  <c r="K3785" i="3"/>
  <c r="J3731" i="3"/>
  <c r="J3675" i="3"/>
  <c r="J3614" i="3"/>
  <c r="J3556" i="3"/>
  <c r="J3482" i="3"/>
  <c r="J3394" i="3"/>
  <c r="J3272" i="3"/>
  <c r="K2995" i="3"/>
  <c r="I4036" i="3"/>
  <c r="I3884" i="3"/>
  <c r="I3722" i="3"/>
  <c r="I3552" i="3"/>
  <c r="I3391" i="3"/>
  <c r="I3087" i="3"/>
  <c r="K3943" i="3"/>
  <c r="J3516" i="3"/>
  <c r="I3923" i="3"/>
  <c r="I3784" i="3"/>
  <c r="I3594" i="3"/>
  <c r="I3356" i="3"/>
  <c r="K4049" i="3"/>
  <c r="J3575" i="3"/>
  <c r="I4033" i="3"/>
  <c r="I3902" i="3"/>
  <c r="I3550" i="3"/>
  <c r="I4045" i="3"/>
  <c r="I4027" i="3"/>
  <c r="I4009" i="3"/>
  <c r="I3991" i="3"/>
  <c r="I3973" i="3"/>
  <c r="I3954" i="3"/>
  <c r="I3935" i="3"/>
  <c r="I3914" i="3"/>
  <c r="I3895" i="3"/>
  <c r="I3876" i="3"/>
  <c r="I3857" i="3"/>
  <c r="I3838" i="3"/>
  <c r="I3817" i="3"/>
  <c r="I3797" i="3"/>
  <c r="I3776" i="3"/>
  <c r="I3755" i="3"/>
  <c r="I3734" i="3"/>
  <c r="I3714" i="3"/>
  <c r="I3694" i="3"/>
  <c r="I3671" i="3"/>
  <c r="I3651" i="3"/>
  <c r="I3630" i="3"/>
  <c r="I3608" i="3"/>
  <c r="I3587" i="3"/>
  <c r="I3566" i="3"/>
  <c r="I3542" i="3"/>
  <c r="I3519" i="3"/>
  <c r="I3496" i="3"/>
  <c r="I3474" i="3"/>
  <c r="I3440" i="3"/>
  <c r="I3409" i="3"/>
  <c r="I3378" i="3"/>
  <c r="I3345" i="3"/>
  <c r="I3311" i="3"/>
  <c r="I3276" i="3"/>
  <c r="I3247" i="3"/>
  <c r="I3215" i="3"/>
  <c r="I3182" i="3"/>
  <c r="I3144" i="3"/>
  <c r="I3108" i="3"/>
  <c r="I3068" i="3"/>
  <c r="I3027" i="3"/>
  <c r="I2983" i="3"/>
  <c r="I2945" i="3"/>
  <c r="I2902" i="3"/>
  <c r="I2854" i="3"/>
  <c r="J4066" i="3"/>
  <c r="K4035" i="3"/>
  <c r="K4005" i="3"/>
  <c r="K3971" i="3"/>
  <c r="J3926" i="3"/>
  <c r="K3883" i="3"/>
  <c r="J3831" i="3"/>
  <c r="K3784" i="3"/>
  <c r="K3729" i="3"/>
  <c r="J3669" i="3"/>
  <c r="K3613" i="3"/>
  <c r="J3546" i="3"/>
  <c r="J3481" i="3"/>
  <c r="K3391" i="3"/>
  <c r="K3251" i="3"/>
  <c r="K2993" i="3"/>
  <c r="I3962" i="3"/>
  <c r="I3786" i="3"/>
  <c r="I3456" i="3"/>
  <c r="I3196" i="3"/>
  <c r="I2830" i="3"/>
  <c r="J3321" i="3"/>
  <c r="I3942" i="3"/>
  <c r="I3763" i="3"/>
  <c r="I3638" i="3"/>
  <c r="I3420" i="3"/>
  <c r="I3158" i="3"/>
  <c r="K4015" i="3"/>
  <c r="K3749" i="3"/>
  <c r="I4052" i="3"/>
  <c r="I3804" i="3"/>
  <c r="I4044" i="3"/>
  <c r="I4026" i="3"/>
  <c r="I4008" i="3"/>
  <c r="I3990" i="3"/>
  <c r="I3972" i="3"/>
  <c r="I3953" i="3"/>
  <c r="I3932" i="3"/>
  <c r="I3913" i="3"/>
  <c r="I3894" i="3"/>
  <c r="I3875" i="3"/>
  <c r="I3856" i="3"/>
  <c r="I3836" i="3"/>
  <c r="I3816" i="3"/>
  <c r="I3795" i="3"/>
  <c r="I3775" i="3"/>
  <c r="I3754" i="3"/>
  <c r="I3733" i="3"/>
  <c r="I3713" i="3"/>
  <c r="I3692" i="3"/>
  <c r="I3670" i="3"/>
  <c r="I3649" i="3"/>
  <c r="I3628" i="3"/>
  <c r="I3607" i="3"/>
  <c r="I3586" i="3"/>
  <c r="I3564" i="3"/>
  <c r="I3539" i="3"/>
  <c r="I3518" i="3"/>
  <c r="I3495" i="3"/>
  <c r="I3473" i="3"/>
  <c r="I3439" i="3"/>
  <c r="I3404" i="3"/>
  <c r="I3375" i="3"/>
  <c r="I3343" i="3"/>
  <c r="I3310" i="3"/>
  <c r="I3275" i="3"/>
  <c r="I3244" i="3"/>
  <c r="I3214" i="3"/>
  <c r="I3178" i="3"/>
  <c r="I3141" i="3"/>
  <c r="I3105" i="3"/>
  <c r="I3067" i="3"/>
  <c r="I3025" i="3"/>
  <c r="I2982" i="3"/>
  <c r="I2940" i="3"/>
  <c r="I2899" i="3"/>
  <c r="I2853" i="3"/>
  <c r="J4063" i="3"/>
  <c r="K4034" i="3"/>
  <c r="K4004" i="3"/>
  <c r="J3967" i="3"/>
  <c r="K3925" i="3"/>
  <c r="K3875" i="3"/>
  <c r="K3830" i="3"/>
  <c r="J3784" i="3"/>
  <c r="K3723" i="3"/>
  <c r="J3668" i="3"/>
  <c r="K3603" i="3"/>
  <c r="J3545" i="3"/>
  <c r="J3480" i="3"/>
  <c r="K3378" i="3"/>
  <c r="J3251" i="3"/>
  <c r="I3905" i="3"/>
  <c r="I3744" i="3"/>
  <c r="I3573" i="3"/>
  <c r="I3327" i="3"/>
  <c r="I2920" i="3"/>
  <c r="K3694" i="3"/>
  <c r="I3743" i="3"/>
  <c r="I3572" i="3"/>
  <c r="I3386" i="3"/>
  <c r="I3122" i="3"/>
  <c r="I2826" i="3"/>
  <c r="J3632" i="3"/>
  <c r="I3783" i="3"/>
  <c r="I4043" i="3"/>
  <c r="I4025" i="3"/>
  <c r="I4007" i="3"/>
  <c r="I3989" i="3"/>
  <c r="I3970" i="3"/>
  <c r="I3952" i="3"/>
  <c r="I3931" i="3"/>
  <c r="I3912" i="3"/>
  <c r="I3893" i="3"/>
  <c r="I3874" i="3"/>
  <c r="I3855" i="3"/>
  <c r="I3834" i="3"/>
  <c r="I3815" i="3"/>
  <c r="I3794" i="3"/>
  <c r="I3774" i="3"/>
  <c r="I3752" i="3"/>
  <c r="I3732" i="3"/>
  <c r="I3712" i="3"/>
  <c r="I3690" i="3"/>
  <c r="I3669" i="3"/>
  <c r="I3648" i="3"/>
  <c r="I3627" i="3"/>
  <c r="I3606" i="3"/>
  <c r="I3585" i="3"/>
  <c r="I3562" i="3"/>
  <c r="I3538" i="3"/>
  <c r="I3516" i="3"/>
  <c r="I3494" i="3"/>
  <c r="I3471" i="3"/>
  <c r="I3438" i="3"/>
  <c r="I3403" i="3"/>
  <c r="I3372" i="3"/>
  <c r="I3342" i="3"/>
  <c r="I3308" i="3"/>
  <c r="I3274" i="3"/>
  <c r="I3239" i="3"/>
  <c r="I3210" i="3"/>
  <c r="I3176" i="3"/>
  <c r="I3140" i="3"/>
  <c r="I3104" i="3"/>
  <c r="I3063" i="3"/>
  <c r="I3020" i="3"/>
  <c r="I2981" i="3"/>
  <c r="I2939" i="3"/>
  <c r="I2897" i="3"/>
  <c r="I2849" i="3"/>
  <c r="K4062" i="3"/>
  <c r="K4033" i="3"/>
  <c r="J4001" i="3"/>
  <c r="K3966" i="3"/>
  <c r="K3917" i="3"/>
  <c r="J3873" i="3"/>
  <c r="J3830" i="3"/>
  <c r="J3778" i="3"/>
  <c r="J3723" i="3"/>
  <c r="J3658" i="3"/>
  <c r="J3603" i="3"/>
  <c r="J3544" i="3"/>
  <c r="J3471" i="3"/>
  <c r="J3378" i="3"/>
  <c r="J3218" i="3"/>
  <c r="I3924" i="3"/>
  <c r="I3807" i="3"/>
  <c r="I3619" i="3"/>
  <c r="I3422" i="3"/>
  <c r="I3123" i="3"/>
  <c r="K3983" i="3"/>
  <c r="J3124" i="3"/>
  <c r="I4053" i="3"/>
  <c r="I3825" i="3"/>
  <c r="I3455" i="3"/>
  <c r="I3086" i="3"/>
  <c r="J3943" i="3"/>
  <c r="K3089" i="3"/>
  <c r="I3762" i="3"/>
  <c r="I2815" i="3"/>
  <c r="I4042" i="3"/>
  <c r="I4024" i="3"/>
  <c r="I4006" i="3"/>
  <c r="I3988" i="3"/>
  <c r="I3969" i="3"/>
  <c r="I3950" i="3"/>
  <c r="I3930" i="3"/>
  <c r="I3911" i="3"/>
  <c r="I3892" i="3"/>
  <c r="I3873" i="3"/>
  <c r="I3854" i="3"/>
  <c r="I3833" i="3"/>
  <c r="I3813" i="3"/>
  <c r="I3793" i="3"/>
  <c r="I3772" i="3"/>
  <c r="I3751" i="3"/>
  <c r="I3731" i="3"/>
  <c r="I3711" i="3"/>
  <c r="I3688" i="3"/>
  <c r="I3667" i="3"/>
  <c r="I3647" i="3"/>
  <c r="I3626" i="3"/>
  <c r="I3605" i="3"/>
  <c r="I3584" i="3"/>
  <c r="I3560" i="3"/>
  <c r="I3537" i="3"/>
  <c r="I3515" i="3"/>
  <c r="I3493" i="3"/>
  <c r="I3470" i="3"/>
  <c r="I3436" i="3"/>
  <c r="I3402" i="3"/>
  <c r="I3367" i="3"/>
  <c r="I3338" i="3"/>
  <c r="I3306" i="3"/>
  <c r="I3272" i="3"/>
  <c r="I3238" i="3"/>
  <c r="I3207" i="3"/>
  <c r="I3173" i="3"/>
  <c r="I3137" i="3"/>
  <c r="I3100" i="3"/>
  <c r="I3061" i="3"/>
  <c r="I3019" i="3"/>
  <c r="I2977" i="3"/>
  <c r="I2935" i="3"/>
  <c r="I2892" i="3"/>
  <c r="I2848" i="3"/>
  <c r="J4062" i="3"/>
  <c r="K4031" i="3"/>
  <c r="K4000" i="3"/>
  <c r="J3959" i="3"/>
  <c r="K3916" i="3"/>
  <c r="K3871" i="3"/>
  <c r="K3827" i="3"/>
  <c r="K3777" i="3"/>
  <c r="J3713" i="3"/>
  <c r="K3657" i="3"/>
  <c r="K3601" i="3"/>
  <c r="K3537" i="3"/>
  <c r="J3470" i="3"/>
  <c r="J3359" i="3"/>
  <c r="J3217" i="3"/>
  <c r="I11" i="1" l="1"/>
  <c r="BC9" i="1"/>
  <c r="H9" i="1" s="1"/>
  <c r="BA9" i="1"/>
  <c r="F9" i="1" s="1"/>
  <c r="BC10" i="1"/>
  <c r="H10" i="1" s="1"/>
  <c r="BA10" i="1"/>
  <c r="F10" i="1" s="1"/>
  <c r="BB9" i="1"/>
  <c r="G9" i="1" s="1"/>
  <c r="BB10" i="1"/>
  <c r="G10" i="1" s="1"/>
  <c r="BC8" i="1"/>
  <c r="H8" i="1" s="1"/>
  <c r="BB8" i="1"/>
  <c r="G8" i="1" s="1"/>
  <c r="AC8" i="1"/>
  <c r="I10" i="1" l="1"/>
  <c r="I9" i="1"/>
  <c r="BA8" i="1"/>
  <c r="F8" i="1" s="1"/>
  <c r="I8" i="1" s="1"/>
</calcChain>
</file>

<file path=xl/sharedStrings.xml><?xml version="1.0" encoding="utf-8"?>
<sst xmlns="http://schemas.openxmlformats.org/spreadsheetml/2006/main" count="18246" uniqueCount="4346">
  <si>
    <t>Уровень 1</t>
  </si>
  <si>
    <t>Уровень 2</t>
  </si>
  <si>
    <t>Уровень 3</t>
  </si>
  <si>
    <t>Уровень 4</t>
  </si>
  <si>
    <t>Уровень 5</t>
  </si>
  <si>
    <t>Уровень 6</t>
  </si>
  <si>
    <t>FBY fee</t>
  </si>
  <si>
    <t>FBS fee</t>
  </si>
  <si>
    <t>DBS fee</t>
  </si>
  <si>
    <t>Строительство и ремонт</t>
  </si>
  <si>
    <t>Материалы</t>
  </si>
  <si>
    <t>Строительные материалы</t>
  </si>
  <si>
    <t>Строительные смеси</t>
  </si>
  <si>
    <t>Грунтовки</t>
  </si>
  <si>
    <t>Смеси для выравнивания стен и потолков</t>
  </si>
  <si>
    <t>Шпатлевки</t>
  </si>
  <si>
    <t>Отделочные материалы</t>
  </si>
  <si>
    <t>Сайдинг</t>
  </si>
  <si>
    <t>Водоснабжение</t>
  </si>
  <si>
    <t>Канализационные трубы и фитинги</t>
  </si>
  <si>
    <t>Канализационные трубы</t>
  </si>
  <si>
    <t>Кровля и водосток</t>
  </si>
  <si>
    <t>Черепица</t>
  </si>
  <si>
    <t>Изоляционные материалы</t>
  </si>
  <si>
    <t>Изоляционные пленки</t>
  </si>
  <si>
    <t>Мастики</t>
  </si>
  <si>
    <t>Аксессуары для кровельных материалов</t>
  </si>
  <si>
    <t>Металлочерепица</t>
  </si>
  <si>
    <t>Древесно-плитные материалы</t>
  </si>
  <si>
    <t>Другие древесно-плитные материалы</t>
  </si>
  <si>
    <t>Пиломатериалы</t>
  </si>
  <si>
    <t>Брус</t>
  </si>
  <si>
    <t>Доски</t>
  </si>
  <si>
    <t>Доска террасная</t>
  </si>
  <si>
    <t>Вагонка, имитация бруса, блок-хаус</t>
  </si>
  <si>
    <t>Рейка, брусок</t>
  </si>
  <si>
    <t>Общестроительные материалы</t>
  </si>
  <si>
    <t>Стеклоблоки</t>
  </si>
  <si>
    <t>Затирки</t>
  </si>
  <si>
    <t>Инертные материалы</t>
  </si>
  <si>
    <t>Щебень, гравий, керамзит</t>
  </si>
  <si>
    <t>Теплоизоляционные материалы</t>
  </si>
  <si>
    <t>Прочая теплоизоляция</t>
  </si>
  <si>
    <t>Звукоизоляция</t>
  </si>
  <si>
    <t>Материалы для сухого строительства</t>
  </si>
  <si>
    <t>Гипсокартон и листовые материалы</t>
  </si>
  <si>
    <t>Профиль и аксессуары для гипсокартона</t>
  </si>
  <si>
    <t>Профиль для гипсокартона и аксессуары для монтажа</t>
  </si>
  <si>
    <t>Железобетонные и полимерные изделия</t>
  </si>
  <si>
    <t>Цемент и основы смесей</t>
  </si>
  <si>
    <t>Цемент</t>
  </si>
  <si>
    <t>Штукатурки</t>
  </si>
  <si>
    <t>Фанера</t>
  </si>
  <si>
    <t>Тротуарная плитка, бордюр</t>
  </si>
  <si>
    <t>Строительные блоки</t>
  </si>
  <si>
    <t>Кирпич</t>
  </si>
  <si>
    <t>Гибкая черепица</t>
  </si>
  <si>
    <t>Еврошифер</t>
  </si>
  <si>
    <t>Профнастил</t>
  </si>
  <si>
    <t>Водостоки</t>
  </si>
  <si>
    <t>Дренажные системы</t>
  </si>
  <si>
    <t>Дренажные трубы</t>
  </si>
  <si>
    <t>Геотекстиль и мембраны</t>
  </si>
  <si>
    <t>Аксессуары и комплектующие</t>
  </si>
  <si>
    <t>Металлопрокат</t>
  </si>
  <si>
    <t>Сетка</t>
  </si>
  <si>
    <t>Проволока и арматура</t>
  </si>
  <si>
    <t>Столбы, профильные трубы</t>
  </si>
  <si>
    <t>Швеллеры и уголки</t>
  </si>
  <si>
    <t>Листовой прокат</t>
  </si>
  <si>
    <t>Поликарбонат</t>
  </si>
  <si>
    <t>Добавки</t>
  </si>
  <si>
    <t>Стяжки и наливные полы</t>
  </si>
  <si>
    <t>Строительный клей</t>
  </si>
  <si>
    <t>Клей для плитки и камня</t>
  </si>
  <si>
    <t>Профиль штукатурный, маячковый</t>
  </si>
  <si>
    <t>Известь, гипс, мел</t>
  </si>
  <si>
    <t>Песок, глина</t>
  </si>
  <si>
    <t>Пескобетон</t>
  </si>
  <si>
    <t>Кладочные смеси и клеи специального назначения</t>
  </si>
  <si>
    <t>Минеральная вата</t>
  </si>
  <si>
    <t>Межвенцовый утеплитель</t>
  </si>
  <si>
    <t>Пенополистирол, пенопласт, PIR-плиты</t>
  </si>
  <si>
    <t>Древесно-волокнистый утеплитель</t>
  </si>
  <si>
    <t>OSB (ориентированно-стружечные плиты)</t>
  </si>
  <si>
    <t>ДВП, МДФ (древесно-волокнистые плиты)</t>
  </si>
  <si>
    <t>ДСП (древесно-стружечные плиты)</t>
  </si>
  <si>
    <t>ЦСП (цементно-стружечные плиты)</t>
  </si>
  <si>
    <t>Клеи для напольных покрытий</t>
  </si>
  <si>
    <t>Мебельные щиты</t>
  </si>
  <si>
    <t>ЛДСП панели</t>
  </si>
  <si>
    <t>Кровельная изоляция</t>
  </si>
  <si>
    <t>Композитная черепица</t>
  </si>
  <si>
    <t>Шифер</t>
  </si>
  <si>
    <t>Клеи бытовые и универсальные</t>
  </si>
  <si>
    <t>Сетки, серпянки, ленты</t>
  </si>
  <si>
    <t>Вспененный полиэтилен</t>
  </si>
  <si>
    <t>Стеновые панели</t>
  </si>
  <si>
    <t>Гипсовые панели</t>
  </si>
  <si>
    <t>Монтажные пены и очистители</t>
  </si>
  <si>
    <t>Пленки для строительства и ремонта</t>
  </si>
  <si>
    <t>Трубная изоляция</t>
  </si>
  <si>
    <t>Жидкие гвозди</t>
  </si>
  <si>
    <t>Электрика</t>
  </si>
  <si>
    <t>Кабели и провода</t>
  </si>
  <si>
    <t>Двери, окна и скобяные изделия</t>
  </si>
  <si>
    <t>Готовые конструкции</t>
  </si>
  <si>
    <t>Лакокрасочные материалы</t>
  </si>
  <si>
    <t>Строительные очистители</t>
  </si>
  <si>
    <t>Потолки</t>
  </si>
  <si>
    <t>Потолочная плитка</t>
  </si>
  <si>
    <t>Аптека</t>
  </si>
  <si>
    <t>Лекарственные препараты и БАД</t>
  </si>
  <si>
    <t>Средства от травм, боли в мышцах и суставах</t>
  </si>
  <si>
    <t>Лекарственные витамины</t>
  </si>
  <si>
    <t>Авто</t>
  </si>
  <si>
    <t>Мототехника</t>
  </si>
  <si>
    <t>Мотоциклы</t>
  </si>
  <si>
    <t>Снегоходы</t>
  </si>
  <si>
    <t>Скутеры</t>
  </si>
  <si>
    <t>Товары для животных</t>
  </si>
  <si>
    <t>Наполнители для кошачьих туалетов</t>
  </si>
  <si>
    <t>Туалеты и аксессуары для собак</t>
  </si>
  <si>
    <t>Туалеты и аксессуары для грызунов</t>
  </si>
  <si>
    <t>Комбикорма</t>
  </si>
  <si>
    <t>Продукты</t>
  </si>
  <si>
    <t>Все для выпечки</t>
  </si>
  <si>
    <t>Солод</t>
  </si>
  <si>
    <t>Бакалейные товары</t>
  </si>
  <si>
    <t>Мука и смеси для выпечки</t>
  </si>
  <si>
    <t>Мука</t>
  </si>
  <si>
    <t>Безалкогольные напитки</t>
  </si>
  <si>
    <t>Вода</t>
  </si>
  <si>
    <t>Лимонады и газированные напитки</t>
  </si>
  <si>
    <t>Квас</t>
  </si>
  <si>
    <t>Холодный чай</t>
  </si>
  <si>
    <t>Безалкогольное пиво и вино</t>
  </si>
  <si>
    <t>Оборудование</t>
  </si>
  <si>
    <t>Чистящая и моющая техника</t>
  </si>
  <si>
    <t>Противогололедные реагенты и материалы</t>
  </si>
  <si>
    <t>Фрукты, овощи и грибы</t>
  </si>
  <si>
    <t>Фрукты</t>
  </si>
  <si>
    <t>Зелень, салаты</t>
  </si>
  <si>
    <t>Замороженные продукты</t>
  </si>
  <si>
    <t>Замороженные блюда и полуфабрикаты</t>
  </si>
  <si>
    <t>Блины, оладьи, сырники</t>
  </si>
  <si>
    <t>Сено, наполнители для птиц и грызунов</t>
  </si>
  <si>
    <t>Игрушки и декор для грызунов</t>
  </si>
  <si>
    <t>Инструменты</t>
  </si>
  <si>
    <t>Прочие инструменты и аксессуары</t>
  </si>
  <si>
    <t>Аксессуары для стеллажей</t>
  </si>
  <si>
    <t>Товары для дома</t>
  </si>
  <si>
    <t>Бытовая химия</t>
  </si>
  <si>
    <t>Средства для стирки</t>
  </si>
  <si>
    <t>Товары для рыб и рептилий</t>
  </si>
  <si>
    <t>Грунты для аквариумов и террариумов</t>
  </si>
  <si>
    <t>Детские товары</t>
  </si>
  <si>
    <t>Хобби и творчество</t>
  </si>
  <si>
    <t>Рукоделие</t>
  </si>
  <si>
    <t>Шитье и вышивание</t>
  </si>
  <si>
    <t>Шкатулки для рукоделия</t>
  </si>
  <si>
    <t>Рисование</t>
  </si>
  <si>
    <t>Холсты</t>
  </si>
  <si>
    <t>Изготовление кукол и игрушек</t>
  </si>
  <si>
    <t>Напольные покрытия</t>
  </si>
  <si>
    <t>Плинтусы и пороги</t>
  </si>
  <si>
    <t>Лепнина</t>
  </si>
  <si>
    <t>Жидкие обои</t>
  </si>
  <si>
    <t>Лепка</t>
  </si>
  <si>
    <t>Кинетический песок</t>
  </si>
  <si>
    <t>Гипс</t>
  </si>
  <si>
    <t>Полки для инструментов</t>
  </si>
  <si>
    <t>Товары для мам и малышей</t>
  </si>
  <si>
    <t>Купание</t>
  </si>
  <si>
    <t>Сиденья, подставки, горки</t>
  </si>
  <si>
    <t>Автохимия и автокосметика</t>
  </si>
  <si>
    <t>Уход за стеклами и фарами</t>
  </si>
  <si>
    <t>Жидкость для стеклоомывателя</t>
  </si>
  <si>
    <t>Уход за больными</t>
  </si>
  <si>
    <t>Подгузники, пеленки, трусы</t>
  </si>
  <si>
    <t>Аксессуары и оборудование</t>
  </si>
  <si>
    <t>Инвентарь для ухода</t>
  </si>
  <si>
    <t>Щетки и скребки</t>
  </si>
  <si>
    <t>Аудио- и видеотехника</t>
  </si>
  <si>
    <t>Изоляция</t>
  </si>
  <si>
    <t>Промышленное производство</t>
  </si>
  <si>
    <t>Упаковочные материалы</t>
  </si>
  <si>
    <t>Обустройство салона</t>
  </si>
  <si>
    <t>Автомобильные подушки</t>
  </si>
  <si>
    <t>Досуг и развлечения</t>
  </si>
  <si>
    <t>Музыкальные инструменты</t>
  </si>
  <si>
    <t>Ударные инструменты</t>
  </si>
  <si>
    <t>Барабанные палочки, щетки, руты</t>
  </si>
  <si>
    <t>Масла и технические жидкости</t>
  </si>
  <si>
    <t>Воронки</t>
  </si>
  <si>
    <t>Дистиллированная вода</t>
  </si>
  <si>
    <t>Интерьер</t>
  </si>
  <si>
    <t>Искусственные растения и сухоцветы</t>
  </si>
  <si>
    <t>Товары для праздников</t>
  </si>
  <si>
    <t>Воздушные шары</t>
  </si>
  <si>
    <t>Комнатные растения и горшки</t>
  </si>
  <si>
    <t>Горшки, подставки для цветов</t>
  </si>
  <si>
    <t>Подгузники и приучение к горшку</t>
  </si>
  <si>
    <t>Пеленки, клеенки</t>
  </si>
  <si>
    <t>Игрушки и игры</t>
  </si>
  <si>
    <t>Мягкие игрушки</t>
  </si>
  <si>
    <t>Хозяйственные товары</t>
  </si>
  <si>
    <t>Хранение вещей</t>
  </si>
  <si>
    <t>Корзины, коробки и органайзеры</t>
  </si>
  <si>
    <t>Инвентарь для уборки</t>
  </si>
  <si>
    <t>Ведра и тазы</t>
  </si>
  <si>
    <t>Веники, совки, щетки для пола</t>
  </si>
  <si>
    <t>Товары для красоты</t>
  </si>
  <si>
    <t>Средства и предметы гигиены</t>
  </si>
  <si>
    <t>Туалетная бумага и полотенца</t>
  </si>
  <si>
    <t>Товары для ухода за одеждой и бельем</t>
  </si>
  <si>
    <t>Вешалки настенные</t>
  </si>
  <si>
    <t>Дача, сад и огород</t>
  </si>
  <si>
    <t>Биотуалеты и аксессуары</t>
  </si>
  <si>
    <t>Пикник, барбекю, гриль</t>
  </si>
  <si>
    <t>Уголь</t>
  </si>
  <si>
    <t>Садовый инвентарь и инструменты</t>
  </si>
  <si>
    <t>Ручные опрыскиватели</t>
  </si>
  <si>
    <t>Удобрения и уход за растениями</t>
  </si>
  <si>
    <t>Субстраты, грунты, мульча</t>
  </si>
  <si>
    <t>Аксессуары для полива</t>
  </si>
  <si>
    <t>Лейки</t>
  </si>
  <si>
    <t>Шпалеры и опоры для растений</t>
  </si>
  <si>
    <t>Расходные материалы и оснастка</t>
  </si>
  <si>
    <t>Для дрелей, шуруповертов и гайковертов</t>
  </si>
  <si>
    <t>Насадки для размешивания растворов</t>
  </si>
  <si>
    <t>Герметики</t>
  </si>
  <si>
    <t>Клей для обоев</t>
  </si>
  <si>
    <t>Строительный скотч</t>
  </si>
  <si>
    <t>Комплектующие для тележек и тачек</t>
  </si>
  <si>
    <t>Ручной инструмент</t>
  </si>
  <si>
    <t>Средства индивидуальной защиты</t>
  </si>
  <si>
    <t>Защита рук</t>
  </si>
  <si>
    <t>Инструменты для обработки почвы</t>
  </si>
  <si>
    <t>Наборы садовых инструментов</t>
  </si>
  <si>
    <t>Садовые щетки и метлы</t>
  </si>
  <si>
    <t>Плодосборники</t>
  </si>
  <si>
    <t>Дрова</t>
  </si>
  <si>
    <t>Штукатурно-малярные инструменты</t>
  </si>
  <si>
    <t>Правила</t>
  </si>
  <si>
    <t>Медицинские материалы</t>
  </si>
  <si>
    <t>Одноразовая одежда и материалы</t>
  </si>
  <si>
    <t>Текстиль</t>
  </si>
  <si>
    <t>Декоративные подушки</t>
  </si>
  <si>
    <t>Посуда и кухонные принадлежности</t>
  </si>
  <si>
    <t>Приготовление пищи</t>
  </si>
  <si>
    <t>Миски и дуршлаги</t>
  </si>
  <si>
    <t>Аксессуары для ванной и туалета</t>
  </si>
  <si>
    <t>Коврики</t>
  </si>
  <si>
    <t>Хранение продуктов</t>
  </si>
  <si>
    <t>Бутылки</t>
  </si>
  <si>
    <t>Спорт и отдых</t>
  </si>
  <si>
    <t>Командные виды спорта</t>
  </si>
  <si>
    <t>Футбол</t>
  </si>
  <si>
    <t>Аксессуары и принадлежности для командных видов спорта</t>
  </si>
  <si>
    <t>Охота и рыбалка</t>
  </si>
  <si>
    <t>Рыболовные принадлежности</t>
  </si>
  <si>
    <t>Садки и подсачеки</t>
  </si>
  <si>
    <t>Бокс и единоборства</t>
  </si>
  <si>
    <t>Аксессуары и принадлежности</t>
  </si>
  <si>
    <t>Ворота</t>
  </si>
  <si>
    <t>Велоспорт</t>
  </si>
  <si>
    <t>Аксессуары и запчасти</t>
  </si>
  <si>
    <t>Покрышки и камеры</t>
  </si>
  <si>
    <t>Прочие аксессуары и запчасти</t>
  </si>
  <si>
    <t>Отопление и вентиляция</t>
  </si>
  <si>
    <t>Вентиляция</t>
  </si>
  <si>
    <t>Воздуховоды</t>
  </si>
  <si>
    <t>Кабеленесущие системы</t>
  </si>
  <si>
    <t>Кабель-каналы</t>
  </si>
  <si>
    <t>Изделия для электромонтажа</t>
  </si>
  <si>
    <t>Изделия для изоляции, крепления и маркировки</t>
  </si>
  <si>
    <t>Изолента</t>
  </si>
  <si>
    <t>Тренажеры и фитнес</t>
  </si>
  <si>
    <t>Фитнес</t>
  </si>
  <si>
    <t>Обручи</t>
  </si>
  <si>
    <t>Трубы электромонтажные</t>
  </si>
  <si>
    <t>Потолочные плинтусы</t>
  </si>
  <si>
    <t>Ёмкости для строительных работ</t>
  </si>
  <si>
    <t>Сантехника</t>
  </si>
  <si>
    <t>Комплектующие</t>
  </si>
  <si>
    <t>Гофры и отводы для унитазов</t>
  </si>
  <si>
    <t xml:space="preserve">Тросики и рубашки для велосипеда </t>
  </si>
  <si>
    <t>Детский спорт</t>
  </si>
  <si>
    <t>Зимний спорт</t>
  </si>
  <si>
    <t>Ледянки</t>
  </si>
  <si>
    <t>Летний спорт</t>
  </si>
  <si>
    <t>Наборы в песочницу</t>
  </si>
  <si>
    <t>Интим-товары</t>
  </si>
  <si>
    <t>Сувениры для взрослых</t>
  </si>
  <si>
    <t>Книги</t>
  </si>
  <si>
    <t>Аудиокниги</t>
  </si>
  <si>
    <t>Цифровые и подарочные сертификаты</t>
  </si>
  <si>
    <t>Цифровые книги</t>
  </si>
  <si>
    <t>Аудиокниги на физическом носителе</t>
  </si>
  <si>
    <t>Цифровые книги на физическом носителе</t>
  </si>
  <si>
    <t>Подарочные сертификаты на цифровом носителе</t>
  </si>
  <si>
    <t>Компьютерная техника</t>
  </si>
  <si>
    <t>Компьютеры</t>
  </si>
  <si>
    <t>Ноутбуки</t>
  </si>
  <si>
    <t>Шины и диски</t>
  </si>
  <si>
    <t>Шины</t>
  </si>
  <si>
    <t>Мотошины</t>
  </si>
  <si>
    <t>Грузовые шины</t>
  </si>
  <si>
    <t>Спецтехника</t>
  </si>
  <si>
    <t>Погрузчики</t>
  </si>
  <si>
    <t>Алкоголь</t>
  </si>
  <si>
    <t>Слабоалкогольные напитки</t>
  </si>
  <si>
    <t>Молочная гастрономия</t>
  </si>
  <si>
    <t>Сыр</t>
  </si>
  <si>
    <t>Масло, маргарин, спред</t>
  </si>
  <si>
    <t>Мороженое</t>
  </si>
  <si>
    <t>Пельмени, манты, хинкали</t>
  </si>
  <si>
    <t>Мясная гастрономия</t>
  </si>
  <si>
    <t>Колбасы, сосиски, деликатесы</t>
  </si>
  <si>
    <t>Деликатесы из мяса и птицы</t>
  </si>
  <si>
    <t>Овощи</t>
  </si>
  <si>
    <t>Хлеб и выпечка</t>
  </si>
  <si>
    <t>Хлеб, лаваши, лепешки</t>
  </si>
  <si>
    <t>Выпечка и сдоба</t>
  </si>
  <si>
    <t>Рыбная гастрономия</t>
  </si>
  <si>
    <t>Икра</t>
  </si>
  <si>
    <t>Рыба и морепродукты замороженные</t>
  </si>
  <si>
    <t>Рыба</t>
  </si>
  <si>
    <t>Рыба, морепродукты</t>
  </si>
  <si>
    <t>Рыба соленая, копченая</t>
  </si>
  <si>
    <t>Майонез</t>
  </si>
  <si>
    <t>Молоко</t>
  </si>
  <si>
    <t>Сметана</t>
  </si>
  <si>
    <t>Творог</t>
  </si>
  <si>
    <t>Яйца</t>
  </si>
  <si>
    <t>Кисломолочная продукция</t>
  </si>
  <si>
    <t>Кефир, бифидок, ацидофилин</t>
  </si>
  <si>
    <t>Ряженка, варенец, простокваша</t>
  </si>
  <si>
    <t>Национальные кисломолочные продукты</t>
  </si>
  <si>
    <t>Закваски</t>
  </si>
  <si>
    <t>Густые йогурты, творожки</t>
  </si>
  <si>
    <t>Творожные сырки, молочные блюда и снэки</t>
  </si>
  <si>
    <t>Питьевые йогурты, молочные коктейли и другие напитки</t>
  </si>
  <si>
    <t>Молочные консервы</t>
  </si>
  <si>
    <t>Готовые блюда</t>
  </si>
  <si>
    <t>Тесто, основа для пиццы</t>
  </si>
  <si>
    <t>Вареники</t>
  </si>
  <si>
    <t>Полуфабрикаты из мяса и птицы</t>
  </si>
  <si>
    <t>Полуфабрикаты из рыбы</t>
  </si>
  <si>
    <t>Овощи, фрукты, грибы замороженные</t>
  </si>
  <si>
    <t>Овощи и смеси</t>
  </si>
  <si>
    <t>Фрукты и ягоды</t>
  </si>
  <si>
    <t>Грибы</t>
  </si>
  <si>
    <t>Морепродукты и сурими</t>
  </si>
  <si>
    <t>Мясо и птица замороженные</t>
  </si>
  <si>
    <t>Мясо</t>
  </si>
  <si>
    <t>Птица</t>
  </si>
  <si>
    <t>Субпродукты</t>
  </si>
  <si>
    <t>Рыба живая, свежая</t>
  </si>
  <si>
    <t>Морепродукты свежие</t>
  </si>
  <si>
    <t>Крабовое мясо и палочки</t>
  </si>
  <si>
    <t>Пресервы</t>
  </si>
  <si>
    <t>Пресервы из рыбы и морепродуктов</t>
  </si>
  <si>
    <t>Салаты, закуски, паштеты</t>
  </si>
  <si>
    <t>Мясо и полуфабрикаты</t>
  </si>
  <si>
    <t>Субпродукты мясные</t>
  </si>
  <si>
    <t>Полуфабрикаты из мяса</t>
  </si>
  <si>
    <t>Птица и полуфабрикаты</t>
  </si>
  <si>
    <t>Субпродукты из птицы</t>
  </si>
  <si>
    <t>Полуфабрикаты из птицы</t>
  </si>
  <si>
    <t>Фарш</t>
  </si>
  <si>
    <t>Колбасы</t>
  </si>
  <si>
    <t>Сосиски, сардельки, колбаски</t>
  </si>
  <si>
    <t>Ягоды</t>
  </si>
  <si>
    <t>Паштеты, холодцы, зельцы</t>
  </si>
  <si>
    <t>Сливки</t>
  </si>
  <si>
    <t>Растительные напитки</t>
  </si>
  <si>
    <t>Серверы</t>
  </si>
  <si>
    <t>Промышленные компьютеры</t>
  </si>
  <si>
    <t>Моноблоки</t>
  </si>
  <si>
    <t>Облицовочный камень</t>
  </si>
  <si>
    <t>Фасадные панели</t>
  </si>
  <si>
    <t>Настольные компьютеры</t>
  </si>
  <si>
    <t>Бытовая техника</t>
  </si>
  <si>
    <t>Техника для дома</t>
  </si>
  <si>
    <t>Техника для ухода за одеждой</t>
  </si>
  <si>
    <t>Стиральные машины</t>
  </si>
  <si>
    <t>Сушильные машины</t>
  </si>
  <si>
    <t>Встраиваемая техника</t>
  </si>
  <si>
    <t>Духовые шкафы</t>
  </si>
  <si>
    <t>Крупная техника для кухни</t>
  </si>
  <si>
    <t>Вытяжки</t>
  </si>
  <si>
    <t>Посудомоечные машины</t>
  </si>
  <si>
    <t>Варочные панели</t>
  </si>
  <si>
    <t>Плиты</t>
  </si>
  <si>
    <t>Комплекты</t>
  </si>
  <si>
    <t>Подогреватели посуды</t>
  </si>
  <si>
    <t>Встраиваемые холодильники</t>
  </si>
  <si>
    <t>Встраиваемые морозильники</t>
  </si>
  <si>
    <t>Встраиваемые винные шкафы</t>
  </si>
  <si>
    <t>Холодильники, морозильники, винные шкафы</t>
  </si>
  <si>
    <t>Холодильники</t>
  </si>
  <si>
    <t>Морозильники</t>
  </si>
  <si>
    <t>Винные шкафы</t>
  </si>
  <si>
    <t>Паровые шкафы</t>
  </si>
  <si>
    <t>Бытовые стерилизаторы</t>
  </si>
  <si>
    <t>Измельчители пищевых отходов</t>
  </si>
  <si>
    <t>Аксессуары</t>
  </si>
  <si>
    <t>Запчасти и расходники для мототехники</t>
  </si>
  <si>
    <t>Прочие запчасти и расходники</t>
  </si>
  <si>
    <t>Экипировка и защита</t>
  </si>
  <si>
    <t>Шлемы</t>
  </si>
  <si>
    <t>Костюмы</t>
  </si>
  <si>
    <t>Куртки</t>
  </si>
  <si>
    <t>Брюки</t>
  </si>
  <si>
    <t>Сапоги и ботинки</t>
  </si>
  <si>
    <t>Перчатки</t>
  </si>
  <si>
    <t>Функциональная одежда</t>
  </si>
  <si>
    <t>Очки и маски</t>
  </si>
  <si>
    <t>Запчасти для экипировки</t>
  </si>
  <si>
    <t>Запчасти для шлемов</t>
  </si>
  <si>
    <t>Джерси</t>
  </si>
  <si>
    <t>Переговорные устройства</t>
  </si>
  <si>
    <t>Ветровые стекла</t>
  </si>
  <si>
    <t>Лебедки для квадроциклов и снегоходов</t>
  </si>
  <si>
    <t>Двигатель</t>
  </si>
  <si>
    <t>Система впуска</t>
  </si>
  <si>
    <t>Выхлопная система</t>
  </si>
  <si>
    <t>Трансмиссия</t>
  </si>
  <si>
    <t>Тормозная система</t>
  </si>
  <si>
    <t>Подвеска</t>
  </si>
  <si>
    <t>Руль и элементы управления</t>
  </si>
  <si>
    <t>Рама</t>
  </si>
  <si>
    <t>Колесные диски</t>
  </si>
  <si>
    <t>Аксессуары для дисков</t>
  </si>
  <si>
    <t>Камеры и ободные ленты</t>
  </si>
  <si>
    <t>Оргтехника</t>
  </si>
  <si>
    <t>Копиры и дупликаторы</t>
  </si>
  <si>
    <t>Электроника</t>
  </si>
  <si>
    <t>Портативная техника</t>
  </si>
  <si>
    <t>Наушники и гарнитуры</t>
  </si>
  <si>
    <t>Ветаптека</t>
  </si>
  <si>
    <t>Витамины для животных и птиц</t>
  </si>
  <si>
    <t>Ветеринарные препараты</t>
  </si>
  <si>
    <t>Туалеты и аксессуары для кошек</t>
  </si>
  <si>
    <t>Груминг и уход</t>
  </si>
  <si>
    <t>Косметика и гигиена</t>
  </si>
  <si>
    <t>Лакомства для собак</t>
  </si>
  <si>
    <t>Корма для птиц</t>
  </si>
  <si>
    <t>Корма для грызунов и хорьков</t>
  </si>
  <si>
    <t>Детское питание</t>
  </si>
  <si>
    <t>Каши</t>
  </si>
  <si>
    <t>Молочные смеси</t>
  </si>
  <si>
    <t>Пюре</t>
  </si>
  <si>
    <t>Напитки</t>
  </si>
  <si>
    <t>Печенье, супы</t>
  </si>
  <si>
    <t>Средства от блох и клещей</t>
  </si>
  <si>
    <t>Средства от глистов</t>
  </si>
  <si>
    <t>Корма для кошек и собак</t>
  </si>
  <si>
    <t>Корма для кошек</t>
  </si>
  <si>
    <t>Корма для собак</t>
  </si>
  <si>
    <t>Лакомства для кошек</t>
  </si>
  <si>
    <t>Корма для рыб и рептилий</t>
  </si>
  <si>
    <t>Лакомства для птиц</t>
  </si>
  <si>
    <t>Лакомства для грызунов</t>
  </si>
  <si>
    <t>Аксессуары, расходные материалы</t>
  </si>
  <si>
    <t>Фермерское хозяйство</t>
  </si>
  <si>
    <t>Содержание и уход за сельскохозяйственными животными и птицами</t>
  </si>
  <si>
    <t>Товары для пчеловодства</t>
  </si>
  <si>
    <t>Приправы и специи</t>
  </si>
  <si>
    <t>Соль</t>
  </si>
  <si>
    <t>Макаронные изделия</t>
  </si>
  <si>
    <t>Батончики мюсли</t>
  </si>
  <si>
    <t>Крупы, каши</t>
  </si>
  <si>
    <t>Сахар</t>
  </si>
  <si>
    <t>Масло растительное</t>
  </si>
  <si>
    <t>Консервация</t>
  </si>
  <si>
    <t>Фруктово-ягодная консервация</t>
  </si>
  <si>
    <t>Варенье, повидло, протертые ягоды</t>
  </si>
  <si>
    <t>Кондитерские изделия</t>
  </si>
  <si>
    <t>Мучные кондитерские изделия</t>
  </si>
  <si>
    <t>Торты, пирожные, бисквиты, коржи</t>
  </si>
  <si>
    <t>Пряники, вафли</t>
  </si>
  <si>
    <t>Сахаристые кондитерские изделия</t>
  </si>
  <si>
    <t>Зефир, пастила</t>
  </si>
  <si>
    <t>Восточные сладости</t>
  </si>
  <si>
    <t>Мед и продукты пчеловодства</t>
  </si>
  <si>
    <t>Жевательная резинка</t>
  </si>
  <si>
    <t>Соки, нектары, морсы</t>
  </si>
  <si>
    <t>Орехи, семена, сухофрукты</t>
  </si>
  <si>
    <t>Орехи</t>
  </si>
  <si>
    <t>Сухофрукты</t>
  </si>
  <si>
    <t>Чай, кофе, какао</t>
  </si>
  <si>
    <t>Чай</t>
  </si>
  <si>
    <t>Какао, горячий шоколад</t>
  </si>
  <si>
    <t>Соусы, кетчупы</t>
  </si>
  <si>
    <t>Горчица и хрен</t>
  </si>
  <si>
    <t>Кетчуп</t>
  </si>
  <si>
    <t>Уксус</t>
  </si>
  <si>
    <t>Специи, приправы и пряности</t>
  </si>
  <si>
    <t>Диетическое и лечебное питание</t>
  </si>
  <si>
    <t>Продукты на растительной основе</t>
  </si>
  <si>
    <t>Хлебцы</t>
  </si>
  <si>
    <t>Телефоны</t>
  </si>
  <si>
    <t>Мобильные телефоны</t>
  </si>
  <si>
    <t>Проекты домов</t>
  </si>
  <si>
    <t>Сахарозаменители</t>
  </si>
  <si>
    <t>Спутниковые телефоны</t>
  </si>
  <si>
    <t>Планшеты</t>
  </si>
  <si>
    <t>Готовые завтраки, мюсли, гранола</t>
  </si>
  <si>
    <t>Соусы</t>
  </si>
  <si>
    <t>Отруби и клетчатка</t>
  </si>
  <si>
    <t>Мармелад</t>
  </si>
  <si>
    <t>Кофе</t>
  </si>
  <si>
    <t>Капсулы для кофемашин</t>
  </si>
  <si>
    <t>Супы, бульоны, заправки</t>
  </si>
  <si>
    <t>Шоколад и шоколадные изделия</t>
  </si>
  <si>
    <t>Шоколадные яйца и фигурный шоколад</t>
  </si>
  <si>
    <t>Шоколадная и ореховая паста</t>
  </si>
  <si>
    <t>Печенье, крекеры, галеты</t>
  </si>
  <si>
    <t>Кексы и рулеты</t>
  </si>
  <si>
    <t>Сухари, баранки, сушки</t>
  </si>
  <si>
    <t>Конфеты</t>
  </si>
  <si>
    <t>Снеки</t>
  </si>
  <si>
    <t>Чипсы</t>
  </si>
  <si>
    <t>Сухарики и гренки</t>
  </si>
  <si>
    <t>Снеки, закуски</t>
  </si>
  <si>
    <t>Попкорн</t>
  </si>
  <si>
    <t>Суперфуды</t>
  </si>
  <si>
    <t>Смеси из орехов и сухофруктов</t>
  </si>
  <si>
    <t>Семечки и семена</t>
  </si>
  <si>
    <t>Цикорий</t>
  </si>
  <si>
    <t xml:space="preserve">Сухие ингредиенты для выпечки </t>
  </si>
  <si>
    <t>Дрожжи</t>
  </si>
  <si>
    <t>Ваниль, ванильный сахар, пудра</t>
  </si>
  <si>
    <t xml:space="preserve">Пасхальные украшения, пищевые красители </t>
  </si>
  <si>
    <t>Посыпки и украшения для кондитерских изделий</t>
  </si>
  <si>
    <t>Сухое молоко, сливки</t>
  </si>
  <si>
    <t>Смеси для приготовления десертов и напитков</t>
  </si>
  <si>
    <t>Пюре и лапша быстрого приготовления</t>
  </si>
  <si>
    <t>Смеси для выпечки</t>
  </si>
  <si>
    <t>Аджика, маринады</t>
  </si>
  <si>
    <t>Смеси для супов и гарниров</t>
  </si>
  <si>
    <t>Булгур, киноа, кускус</t>
  </si>
  <si>
    <t>Другие виды круп</t>
  </si>
  <si>
    <t>Рис</t>
  </si>
  <si>
    <t>Гречка</t>
  </si>
  <si>
    <t>Бобовые</t>
  </si>
  <si>
    <t>Десерты, пудинги, кремы, желе</t>
  </si>
  <si>
    <t>Энергетические напитки</t>
  </si>
  <si>
    <t>Холодный кофе</t>
  </si>
  <si>
    <t>Блюда готовые консервированные</t>
  </si>
  <si>
    <t>Мясная консервация</t>
  </si>
  <si>
    <t>Рыбная консервация</t>
  </si>
  <si>
    <t>Овощная консервация</t>
  </si>
  <si>
    <t xml:space="preserve">Бобовые консервированные </t>
  </si>
  <si>
    <t xml:space="preserve">Маслины, оливки, каперсы консервированные </t>
  </si>
  <si>
    <t xml:space="preserve">Овощи консервированные </t>
  </si>
  <si>
    <t>Грибы консервированные</t>
  </si>
  <si>
    <t>Томатная паста</t>
  </si>
  <si>
    <t>Фрукты и ягоды консервированные</t>
  </si>
  <si>
    <t>Десертные соусы и топпинги</t>
  </si>
  <si>
    <t>Кулинария</t>
  </si>
  <si>
    <t>Пицца</t>
  </si>
  <si>
    <t>Молочные продукты</t>
  </si>
  <si>
    <t>Шоколадная плитка</t>
  </si>
  <si>
    <t>Шоколадные батончики</t>
  </si>
  <si>
    <t>Молотый кофе</t>
  </si>
  <si>
    <t>Растворимый кофе</t>
  </si>
  <si>
    <t>Порционный кофе</t>
  </si>
  <si>
    <t>Кофе в зернах</t>
  </si>
  <si>
    <t>Наборы и ингредиенты для блюд этнической кухни</t>
  </si>
  <si>
    <t>Коньяк, арманьяк, бренди</t>
  </si>
  <si>
    <t>Водка</t>
  </si>
  <si>
    <t>Вино</t>
  </si>
  <si>
    <t>Пиво</t>
  </si>
  <si>
    <t>Крепленое вино</t>
  </si>
  <si>
    <t>Шампанское и игристое вино</t>
  </si>
  <si>
    <t>Крепкий алкоголь</t>
  </si>
  <si>
    <t>Виски, бурбон</t>
  </si>
  <si>
    <t>Ликеры, настойки, наливки</t>
  </si>
  <si>
    <t>Весы для животных</t>
  </si>
  <si>
    <t>Онлайн-подписки и карты оплаты</t>
  </si>
  <si>
    <t>Видеофильмы в электронном формате</t>
  </si>
  <si>
    <t>Спортивные электронные абонементы</t>
  </si>
  <si>
    <t>Программное обеспечение</t>
  </si>
  <si>
    <t>Программы на цифровом носителе</t>
  </si>
  <si>
    <t>Игровые приставки и аксессуары</t>
  </si>
  <si>
    <t>Игры на цифровом носителе</t>
  </si>
  <si>
    <t>GPS-навигация</t>
  </si>
  <si>
    <t>Карты и программы GPS-навигации на цифровом носителе</t>
  </si>
  <si>
    <t>Тарифные планы и номера на цифровом носителе</t>
  </si>
  <si>
    <t>Онлайн-подписки и платежи</t>
  </si>
  <si>
    <t>Клинкерная плитка</t>
  </si>
  <si>
    <t>Супы, бульоны</t>
  </si>
  <si>
    <t>Вторые блюда</t>
  </si>
  <si>
    <t>Суши, роллы</t>
  </si>
  <si>
    <t>Мебель</t>
  </si>
  <si>
    <t>Столы и стулья</t>
  </si>
  <si>
    <t>Стулья, табуретки</t>
  </si>
  <si>
    <t>Шкафы, тумбы, комоды</t>
  </si>
  <si>
    <t>Шкафы</t>
  </si>
  <si>
    <t>Готовые комплекты</t>
  </si>
  <si>
    <t>Кухонные гарнитуры</t>
  </si>
  <si>
    <t>Прихожие</t>
  </si>
  <si>
    <t>Спальни</t>
  </si>
  <si>
    <t>Мебель для ванных комнат</t>
  </si>
  <si>
    <t>Гостиные</t>
  </si>
  <si>
    <t>Мебель для спальни</t>
  </si>
  <si>
    <t>Матрасы</t>
  </si>
  <si>
    <t>Кровати</t>
  </si>
  <si>
    <t>Надувная, плетеная и прочая мебель</t>
  </si>
  <si>
    <t>Плетеная мебель</t>
  </si>
  <si>
    <t>Основания для кроватей</t>
  </si>
  <si>
    <t>Столы и столики</t>
  </si>
  <si>
    <t>Мягкая мебель</t>
  </si>
  <si>
    <t>Диваны и кушетки</t>
  </si>
  <si>
    <t>Кресла</t>
  </si>
  <si>
    <t>Мебель для учреждений</t>
  </si>
  <si>
    <t>Тумбы и комоды</t>
  </si>
  <si>
    <t>Стеллажи и этажерки</t>
  </si>
  <si>
    <t>Детские</t>
  </si>
  <si>
    <t>Раскладушки</t>
  </si>
  <si>
    <t>Компьютерные и письменные столы</t>
  </si>
  <si>
    <t>Компьютерные кресла</t>
  </si>
  <si>
    <t>Мебель для кухни</t>
  </si>
  <si>
    <t>Кухонные уголки и обеденные группы</t>
  </si>
  <si>
    <t>Банкетки, пуфики, скамьи</t>
  </si>
  <si>
    <t>Кресла-мешки</t>
  </si>
  <si>
    <t>Кабинеты</t>
  </si>
  <si>
    <t>Полки</t>
  </si>
  <si>
    <t>Садовая мебель</t>
  </si>
  <si>
    <t>Садовые качели</t>
  </si>
  <si>
    <t>Скамейки</t>
  </si>
  <si>
    <t>Лежаки и шезлонги</t>
  </si>
  <si>
    <t>Зонты от солнца</t>
  </si>
  <si>
    <t>Шатры</t>
  </si>
  <si>
    <t>Подвесные кресла</t>
  </si>
  <si>
    <t>Комплекты садовой мебели</t>
  </si>
  <si>
    <t>Кресла и стулья</t>
  </si>
  <si>
    <t>Столы</t>
  </si>
  <si>
    <t>Изголовья</t>
  </si>
  <si>
    <t>Обувницы</t>
  </si>
  <si>
    <t>Аксессуары для качелей</t>
  </si>
  <si>
    <t>Шкафы для документов</t>
  </si>
  <si>
    <t>Скамьи и секции</t>
  </si>
  <si>
    <t>Диваны</t>
  </si>
  <si>
    <t>Детская мебель</t>
  </si>
  <si>
    <t>Стулья и табуреты</t>
  </si>
  <si>
    <t>Парты и столы</t>
  </si>
  <si>
    <t>Детская комната</t>
  </si>
  <si>
    <t>Кроватки</t>
  </si>
  <si>
    <t>Детские комоды</t>
  </si>
  <si>
    <t>Колыбели</t>
  </si>
  <si>
    <t>Электронные книги</t>
  </si>
  <si>
    <t>Промышленные пылесосы и парогенераторы</t>
  </si>
  <si>
    <t>Поломойные и подметальные машины</t>
  </si>
  <si>
    <t>Питание специального назначения</t>
  </si>
  <si>
    <t>Питание для лечения и профилактики</t>
  </si>
  <si>
    <t>Сувенирная продукция</t>
  </si>
  <si>
    <t>Сувениры Яндекс Маркет</t>
  </si>
  <si>
    <t>Машинки для чистки обуви</t>
  </si>
  <si>
    <t>Видеорегистраторы</t>
  </si>
  <si>
    <t>Радар-детекторы</t>
  </si>
  <si>
    <t>Накопители</t>
  </si>
  <si>
    <t>USB флэш-накопители</t>
  </si>
  <si>
    <t>Стеллажи</t>
  </si>
  <si>
    <t>Надувная мебель</t>
  </si>
  <si>
    <t>Фурнитура для мебели</t>
  </si>
  <si>
    <t>Гамаки</t>
  </si>
  <si>
    <t>Насосы и аксессуары</t>
  </si>
  <si>
    <t>Крепеж и фурнитура</t>
  </si>
  <si>
    <t xml:space="preserve">Уголки, кронштейны, держатели </t>
  </si>
  <si>
    <t xml:space="preserve">Аксессуары для шатров, зонтов </t>
  </si>
  <si>
    <t>Массажеры</t>
  </si>
  <si>
    <t>Массажёры</t>
  </si>
  <si>
    <t>Периферийные устройства</t>
  </si>
  <si>
    <t>Мониторы</t>
  </si>
  <si>
    <t>Прочее вентиляционное оборудование</t>
  </si>
  <si>
    <t>Гидромассажёры</t>
  </si>
  <si>
    <t>Строительство</t>
  </si>
  <si>
    <t>Строительный мусоропровод</t>
  </si>
  <si>
    <t>Солнечные коллекторы</t>
  </si>
  <si>
    <t>Массажные коврики и валики</t>
  </si>
  <si>
    <t>Комплектующие и аксессуары для каминов и печей</t>
  </si>
  <si>
    <t>Организация рабочего места</t>
  </si>
  <si>
    <t>Подставки для ног</t>
  </si>
  <si>
    <t>Тренажеры</t>
  </si>
  <si>
    <t>Кардиотренажеры</t>
  </si>
  <si>
    <t>Велотренажеры</t>
  </si>
  <si>
    <t>Беговые дорожки</t>
  </si>
  <si>
    <t>Силовые тренажеры</t>
  </si>
  <si>
    <t>Другие тренажеры для силовых тренировок</t>
  </si>
  <si>
    <t>Гребные тренажеры</t>
  </si>
  <si>
    <t>Эллиптические тренажеры</t>
  </si>
  <si>
    <t>Тренажеры со встроенными и свободными весами</t>
  </si>
  <si>
    <t>Аквариумная химия</t>
  </si>
  <si>
    <t>Когтеточки и комплексы для кошек</t>
  </si>
  <si>
    <t>Комплексы и продукты для похудения</t>
  </si>
  <si>
    <t>Аквариумные рыбки</t>
  </si>
  <si>
    <t>Пищевое оборудование</t>
  </si>
  <si>
    <t>Изготовление мучных и кондитерских изделий</t>
  </si>
  <si>
    <t>Оборудование для магазинов</t>
  </si>
  <si>
    <t>Холодильное оборудование</t>
  </si>
  <si>
    <t>Мини-бары</t>
  </si>
  <si>
    <t>Электромеханическое оборудование</t>
  </si>
  <si>
    <t>Рули, джойстики, геймпады</t>
  </si>
  <si>
    <t>Одежда и обувь</t>
  </si>
  <si>
    <t>Амуниция для собак</t>
  </si>
  <si>
    <t>Ошейники для собак</t>
  </si>
  <si>
    <t>Транспортировка, переноски</t>
  </si>
  <si>
    <t>Игрушки для кошек и собак</t>
  </si>
  <si>
    <t>Поводки для собак</t>
  </si>
  <si>
    <t>Шлейки для собак</t>
  </si>
  <si>
    <t>Намордники и недоуздки для собак</t>
  </si>
  <si>
    <t>Аксессуары для амуниции и дрессировки собак</t>
  </si>
  <si>
    <t>Игрушки и декор для птиц</t>
  </si>
  <si>
    <t>Внутренние твердотельные накопители (SSD)</t>
  </si>
  <si>
    <t>Телевизоры</t>
  </si>
  <si>
    <t>Фото и видеокамеры</t>
  </si>
  <si>
    <t>Объективы</t>
  </si>
  <si>
    <t>Специальное оборудование</t>
  </si>
  <si>
    <t>Измерительное оборудование</t>
  </si>
  <si>
    <t>Фотовспышки</t>
  </si>
  <si>
    <t>Процессоры (CPU)</t>
  </si>
  <si>
    <t>Материнские платы</t>
  </si>
  <si>
    <t>Звуковые карты</t>
  </si>
  <si>
    <t>Корпуса</t>
  </si>
  <si>
    <t>Прочие комплектующие</t>
  </si>
  <si>
    <t>Платы ввода-вывода</t>
  </si>
  <si>
    <t>Видеокарты</t>
  </si>
  <si>
    <t>Внутренние жесткие диски</t>
  </si>
  <si>
    <t>Прочие аксессуары для ПК</t>
  </si>
  <si>
    <t>Оптические приводы</t>
  </si>
  <si>
    <t>Аксессуары и запчасти для ноутбуков</t>
  </si>
  <si>
    <t>Запчасти для ноутбуков, моноблоков и мониторов</t>
  </si>
  <si>
    <t>Сетевое оборудование</t>
  </si>
  <si>
    <t>Прочее сетевое оборудование</t>
  </si>
  <si>
    <t>Мультиплексоры</t>
  </si>
  <si>
    <t>Принт-серверы</t>
  </si>
  <si>
    <t>Трансиверы</t>
  </si>
  <si>
    <t>Аксессуары для сетевого оборудования</t>
  </si>
  <si>
    <t>Системы доступа и коммуникационные сервера</t>
  </si>
  <si>
    <t>Комплектующие для телекоммуникационных шкафов и стоек</t>
  </si>
  <si>
    <t>Конвертеры интерфейсов и скоростей</t>
  </si>
  <si>
    <t>Игровые приставки</t>
  </si>
  <si>
    <t>Фотоаппараты</t>
  </si>
  <si>
    <t>Водный спорт</t>
  </si>
  <si>
    <t>Лодки и катамараны</t>
  </si>
  <si>
    <t>Лодки</t>
  </si>
  <si>
    <t>Велосипеды</t>
  </si>
  <si>
    <t>Пленочные фотоаппараты</t>
  </si>
  <si>
    <t>Модули памяти</t>
  </si>
  <si>
    <t>Оптические приборы</t>
  </si>
  <si>
    <t>Телескопы</t>
  </si>
  <si>
    <t>Лодочные моторы</t>
  </si>
  <si>
    <t>Микроскопы</t>
  </si>
  <si>
    <t>Кулеры и системы охлаждения</t>
  </si>
  <si>
    <t>Блоки питания</t>
  </si>
  <si>
    <t>Накопители FDD, MOD, ZIP, Jazz, стримеры</t>
  </si>
  <si>
    <t>Весла</t>
  </si>
  <si>
    <t>Цифровые фоторамки и фотоальбомы</t>
  </si>
  <si>
    <t>Сетевые хранилища (NAS)</t>
  </si>
  <si>
    <t>Аксессуары и запчасти для лодок</t>
  </si>
  <si>
    <t>Прочие аксессуары для лодок, катеров и яхт</t>
  </si>
  <si>
    <t>Рэковые корпуса</t>
  </si>
  <si>
    <t>Ретроконсоли</t>
  </si>
  <si>
    <t>GSM и VoIP-шлюзы</t>
  </si>
  <si>
    <t>Байдарки, катамараны и каяки</t>
  </si>
  <si>
    <t>Термопаста</t>
  </si>
  <si>
    <t>Фотоаппараты моментальной печати</t>
  </si>
  <si>
    <t>Очки виртуальной реальности</t>
  </si>
  <si>
    <t>Оборудование для ремонта электроники</t>
  </si>
  <si>
    <t>Программаторы</t>
  </si>
  <si>
    <t>Видеокамеры и экшн-камеры</t>
  </si>
  <si>
    <t>Экшн-камеры</t>
  </si>
  <si>
    <t>Запчасти для лодочных моторов</t>
  </si>
  <si>
    <t>Измерительный инструмент</t>
  </si>
  <si>
    <t>Металлоискатели</t>
  </si>
  <si>
    <t>Видеокамеры</t>
  </si>
  <si>
    <t>Сфера услуг</t>
  </si>
  <si>
    <t>Оборудование для салонов красоты</t>
  </si>
  <si>
    <t>Тележки мастера</t>
  </si>
  <si>
    <t>Охрана и сигнализация</t>
  </si>
  <si>
    <t>Металлодетекторы и другое досмотровое оборудование</t>
  </si>
  <si>
    <t>Видеозахват</t>
  </si>
  <si>
    <t>Якорно-швартовное оборудование</t>
  </si>
  <si>
    <t>Гребные винты</t>
  </si>
  <si>
    <t>Якорные и судовые лебедки и панели управления</t>
  </si>
  <si>
    <t>Оборудование для профессионалов</t>
  </si>
  <si>
    <t>Осветительное оборудование</t>
  </si>
  <si>
    <t>Стойки и крепежи</t>
  </si>
  <si>
    <t>Отражатели и рассеиватели</t>
  </si>
  <si>
    <t>Фоны</t>
  </si>
  <si>
    <t>Прочее фотооборудование</t>
  </si>
  <si>
    <t>Насосы и запчасти для лодок</t>
  </si>
  <si>
    <t>Телекоммуникационные шкафы и стойки</t>
  </si>
  <si>
    <t>Коммутационные панели и компоненты</t>
  </si>
  <si>
    <t>Абонементы в фитнес-клубы</t>
  </si>
  <si>
    <t>Ванны</t>
  </si>
  <si>
    <t>Унитазы, писсуары, биде</t>
  </si>
  <si>
    <t>Раковины, пьедесталы</t>
  </si>
  <si>
    <t>Обои</t>
  </si>
  <si>
    <t>Керамическая плитка</t>
  </si>
  <si>
    <t>Ковролин и ковровая плитка</t>
  </si>
  <si>
    <t>Паркетная доска</t>
  </si>
  <si>
    <t>Линолеум</t>
  </si>
  <si>
    <t>Ламинат</t>
  </si>
  <si>
    <t>Электрический теплый пол и терморегуляторы</t>
  </si>
  <si>
    <t>Электрический теплый пол</t>
  </si>
  <si>
    <t>Пробковый пол</t>
  </si>
  <si>
    <t>Плитка и ламинат ПВХ</t>
  </si>
  <si>
    <t>Массивная доска</t>
  </si>
  <si>
    <t>Батуты и аксессуары</t>
  </si>
  <si>
    <t>Каркасные батуты</t>
  </si>
  <si>
    <t>Штучный паркет</t>
  </si>
  <si>
    <t>Подложка</t>
  </si>
  <si>
    <t>Плитка из керамогранита</t>
  </si>
  <si>
    <t>Панели МДФ</t>
  </si>
  <si>
    <t>Панели ПВХ</t>
  </si>
  <si>
    <t>Пробковые панели</t>
  </si>
  <si>
    <t>Комплектующие для плинтуса</t>
  </si>
  <si>
    <t>Мозаика</t>
  </si>
  <si>
    <t>Аксессуары и запчасти для батутов</t>
  </si>
  <si>
    <t>Фактурные декоративные покрытия</t>
  </si>
  <si>
    <t>Самоклеящаяся пленка</t>
  </si>
  <si>
    <t>Искусственная трава</t>
  </si>
  <si>
    <t>Растворители</t>
  </si>
  <si>
    <t>Резчики швов и стенорезные машины</t>
  </si>
  <si>
    <t>Бетономешалки и растворосмесители</t>
  </si>
  <si>
    <t>Строительные вибраторы</t>
  </si>
  <si>
    <t>Затирочные машины</t>
  </si>
  <si>
    <t>Комплектующие для бетономешалок</t>
  </si>
  <si>
    <t>Вибрационные плиты</t>
  </si>
  <si>
    <t>Вибротрамбовки</t>
  </si>
  <si>
    <t>Принадлежности для строительных вибраторов</t>
  </si>
  <si>
    <t>Смесители</t>
  </si>
  <si>
    <t>Полотенцесушители и аксессуары</t>
  </si>
  <si>
    <t>Полотенцесушители</t>
  </si>
  <si>
    <t>Кухонные мойки</t>
  </si>
  <si>
    <t>Элементы систем отопления</t>
  </si>
  <si>
    <t>Радиаторы</t>
  </si>
  <si>
    <t>Души и душевые кабины</t>
  </si>
  <si>
    <t>Души, душевые панели, гарнитуры</t>
  </si>
  <si>
    <t>Сауны и бани</t>
  </si>
  <si>
    <t>Дымоходы</t>
  </si>
  <si>
    <t>Сифоны и трапы</t>
  </si>
  <si>
    <t>Отопительные котлы</t>
  </si>
  <si>
    <t>Комплектующие для радиаторов и теплых полов</t>
  </si>
  <si>
    <t>Инсталляции для унитазов, писсуаров, биде</t>
  </si>
  <si>
    <t>Арматура для сливных бачков унитазов</t>
  </si>
  <si>
    <t>Лейки для душа</t>
  </si>
  <si>
    <t>Шланги для душа</t>
  </si>
  <si>
    <t>Держатели и штанги для душа</t>
  </si>
  <si>
    <t>Системы управления для котлов</t>
  </si>
  <si>
    <t>Комплектующие для опалубки</t>
  </si>
  <si>
    <t>Эспандеры и кистевые тренажеры</t>
  </si>
  <si>
    <t>Другие тренажеры</t>
  </si>
  <si>
    <t>Аксессуары для тренажеров</t>
  </si>
  <si>
    <t>Балансировочные тренажеры</t>
  </si>
  <si>
    <t>Проводные телефоны</t>
  </si>
  <si>
    <t>Радиотелефоны</t>
  </si>
  <si>
    <t>Рации и радиостанции</t>
  </si>
  <si>
    <t>Швейное оборудование</t>
  </si>
  <si>
    <t>Оверлоки и распошивальные машины</t>
  </si>
  <si>
    <t>Вязальные машины</t>
  </si>
  <si>
    <t>Швейные машины</t>
  </si>
  <si>
    <t>Вышивальные машины</t>
  </si>
  <si>
    <t>Гладильные системы</t>
  </si>
  <si>
    <t>Кулеры и помпы для воды</t>
  </si>
  <si>
    <t>Техника для уборки</t>
  </si>
  <si>
    <t>Электровеники и электрошвабры</t>
  </si>
  <si>
    <t>Стеклоочистители</t>
  </si>
  <si>
    <t>Пароочистители</t>
  </si>
  <si>
    <t>Отпариватели</t>
  </si>
  <si>
    <t>Парогенераторы</t>
  </si>
  <si>
    <t>Сценическое и аудиооборудование</t>
  </si>
  <si>
    <t>Оборудование для звукозаписывающих студий</t>
  </si>
  <si>
    <t>Автоматика и низковольтовое оборудование</t>
  </si>
  <si>
    <t>Приборы контроля и сигнализации</t>
  </si>
  <si>
    <t>Программируемые логические контроллеры</t>
  </si>
  <si>
    <t>Отбеливатели и пятновыводители</t>
  </si>
  <si>
    <t>Кондиционеры и ополаскиватели</t>
  </si>
  <si>
    <t>Средства для посуды</t>
  </si>
  <si>
    <t>Для мытья посуды</t>
  </si>
  <si>
    <t>Хозяйственное мыло</t>
  </si>
  <si>
    <t>Для посудомоечных машин</t>
  </si>
  <si>
    <t>Аудиотехника</t>
  </si>
  <si>
    <t>Акустические системы</t>
  </si>
  <si>
    <t>Климатическая техника</t>
  </si>
  <si>
    <t>Вентиляторы</t>
  </si>
  <si>
    <t>Техника для красоты</t>
  </si>
  <si>
    <t>Напольные весы</t>
  </si>
  <si>
    <t>Электробритвы мужские</t>
  </si>
  <si>
    <t>Обогреватели</t>
  </si>
  <si>
    <t>Мелкая техника для кухни</t>
  </si>
  <si>
    <t>Приготовление напитков</t>
  </si>
  <si>
    <t>Электрочайники и термопоты</t>
  </si>
  <si>
    <t>Измельчение и смешивание</t>
  </si>
  <si>
    <t>Мясорубки</t>
  </si>
  <si>
    <t>Кофеварки и кофемашины</t>
  </si>
  <si>
    <t>Миксеры</t>
  </si>
  <si>
    <t>Приготовление блюд</t>
  </si>
  <si>
    <t>Тостеры</t>
  </si>
  <si>
    <t>Микроволновые печи</t>
  </si>
  <si>
    <t>Кофемолки</t>
  </si>
  <si>
    <t>Кухонные комбайны и измельчители</t>
  </si>
  <si>
    <t>Пароварки</t>
  </si>
  <si>
    <t>Ароматы для дома</t>
  </si>
  <si>
    <t>Средства против насекомых</t>
  </si>
  <si>
    <t>Машинки для стрижки и триммеры</t>
  </si>
  <si>
    <t>Уход за полостью рта</t>
  </si>
  <si>
    <t>Электрические зубные щетки</t>
  </si>
  <si>
    <t>Оборудование Wi-Fi и Bluetooth</t>
  </si>
  <si>
    <t>Очистители и увлажнители воздуха</t>
  </si>
  <si>
    <t>Блендеры</t>
  </si>
  <si>
    <t>Оборудование для аквариумов и террариумов</t>
  </si>
  <si>
    <t>Аэрация, озонирование, CO2</t>
  </si>
  <si>
    <t>Аэрация, озонирование</t>
  </si>
  <si>
    <t>Декорации для аквариумов и террариумов</t>
  </si>
  <si>
    <t>Инвентарь для обслуживания аквариумов и террариумов</t>
  </si>
  <si>
    <t>Мини-печи</t>
  </si>
  <si>
    <t>Сушилки для овощей, фруктов, грибов</t>
  </si>
  <si>
    <t>Сэндвичницы и приборы для выпечки</t>
  </si>
  <si>
    <t>Мультиварки</t>
  </si>
  <si>
    <t>Аккумуляторные батареи</t>
  </si>
  <si>
    <t>Умные часы и браслеты</t>
  </si>
  <si>
    <t>Развитие и обучение</t>
  </si>
  <si>
    <t>Опыты и исследования</t>
  </si>
  <si>
    <t>Детские микроскопы и телескопы</t>
  </si>
  <si>
    <t>Клетки, вольеры, будки для собак</t>
  </si>
  <si>
    <t>Лежаки, домики, спальные места</t>
  </si>
  <si>
    <t>Миски, кормушки и поилки</t>
  </si>
  <si>
    <t>Чистящие и моющие средства</t>
  </si>
  <si>
    <t>Чистящие и моющие средства для дома</t>
  </si>
  <si>
    <t>Электрические грили и шашлычницы</t>
  </si>
  <si>
    <t>Спортивное питание</t>
  </si>
  <si>
    <t>Протеины</t>
  </si>
  <si>
    <t>Аминокислоты и BCAA</t>
  </si>
  <si>
    <t>Гейнеры</t>
  </si>
  <si>
    <t>Креатин</t>
  </si>
  <si>
    <t>Жиросжигатели</t>
  </si>
  <si>
    <t>Предтренировочные комплексы</t>
  </si>
  <si>
    <t>Посттренировочные комплексы</t>
  </si>
  <si>
    <t>Специальное питание для спортсменов</t>
  </si>
  <si>
    <t>Тестостероновые бустеры</t>
  </si>
  <si>
    <t>Шейкеры и бутылки</t>
  </si>
  <si>
    <t>Мыши</t>
  </si>
  <si>
    <t>Клавиатуры</t>
  </si>
  <si>
    <t>Препараты для укрепления связок и суставов</t>
  </si>
  <si>
    <t>Средства для глажения, подкрахмаливатели, антистатики</t>
  </si>
  <si>
    <t>Фильтрация и стерилизация</t>
  </si>
  <si>
    <t>Фильтры</t>
  </si>
  <si>
    <t>Кормушки для рыб и рептилий</t>
  </si>
  <si>
    <t>Терморегуляция и освещение</t>
  </si>
  <si>
    <t>Нагреватели</t>
  </si>
  <si>
    <t>Приборы, измеряющие температуру</t>
  </si>
  <si>
    <t>Поилки и кормушки для грызунов, хорьков и кроликов</t>
  </si>
  <si>
    <t>Пылесосы для дома</t>
  </si>
  <si>
    <t>Роботы-пылесосы</t>
  </si>
  <si>
    <t>Вертикальные пылесосы</t>
  </si>
  <si>
    <t>Утюги</t>
  </si>
  <si>
    <t>Фены и фен-щётки</t>
  </si>
  <si>
    <t>Щипцы, плойки и выпрямители</t>
  </si>
  <si>
    <t>Специальные чистящие средства</t>
  </si>
  <si>
    <t>Одежда, обувь и аксессуары</t>
  </si>
  <si>
    <t>Сумки и аксессуары</t>
  </si>
  <si>
    <t>Украшения</t>
  </si>
  <si>
    <t>Украшения и бижутерия</t>
  </si>
  <si>
    <t>Браслеты</t>
  </si>
  <si>
    <t>Колье</t>
  </si>
  <si>
    <t>Кольца и перстни</t>
  </si>
  <si>
    <t>Кулоны и подвески</t>
  </si>
  <si>
    <t>Серьги</t>
  </si>
  <si>
    <t>Цепи</t>
  </si>
  <si>
    <t>Броши</t>
  </si>
  <si>
    <t>Подставки и держатели для украшений</t>
  </si>
  <si>
    <t>Расходные материалы и аксессуары для 3D-принтеров</t>
  </si>
  <si>
    <t>Запонки и зажимы</t>
  </si>
  <si>
    <t>Украшения на тело</t>
  </si>
  <si>
    <t>Микрофоны и радиосистемы</t>
  </si>
  <si>
    <t>Водонагреватели</t>
  </si>
  <si>
    <t>Кондиционеры</t>
  </si>
  <si>
    <t>Фритюрницы</t>
  </si>
  <si>
    <t>Кухонные весы</t>
  </si>
  <si>
    <t>Соковыжималки</t>
  </si>
  <si>
    <t>Хлебопечки</t>
  </si>
  <si>
    <t>Прочая техника</t>
  </si>
  <si>
    <t>Аксессуары для кофемашин и кофеварок</t>
  </si>
  <si>
    <t>3G/4G LTE и ADSL модемы</t>
  </si>
  <si>
    <t>Расходные материалы</t>
  </si>
  <si>
    <t>Расходные материалы для оргтехники</t>
  </si>
  <si>
    <t>Диски, кассеты</t>
  </si>
  <si>
    <t>Аксессуары для клавиатур и мышей</t>
  </si>
  <si>
    <t>Чистящие принадлежности</t>
  </si>
  <si>
    <t>Источники бесперебойного питания</t>
  </si>
  <si>
    <t>Проводные роутеры (маршрутизаторы) и коммутаторы</t>
  </si>
  <si>
    <t>Сетевые адаптеры</t>
  </si>
  <si>
    <t>Графические планшеты</t>
  </si>
  <si>
    <t>Ювелирные украшения</t>
  </si>
  <si>
    <t>Камины и печи</t>
  </si>
  <si>
    <t>Коммунальная техника</t>
  </si>
  <si>
    <t>Осушители воздуха</t>
  </si>
  <si>
    <t>Швейное производство</t>
  </si>
  <si>
    <t>Ионизаторы и озонаторы</t>
  </si>
  <si>
    <t>Блинницы</t>
  </si>
  <si>
    <t>Яйцеварки</t>
  </si>
  <si>
    <t>Мороженицы</t>
  </si>
  <si>
    <t>Мини-пивоварни</t>
  </si>
  <si>
    <t>Цифровые метеостанции</t>
  </si>
  <si>
    <t>Аквариумы, террариумы, тумбы</t>
  </si>
  <si>
    <t>Аквариумы</t>
  </si>
  <si>
    <t>Блоки кондиционеров</t>
  </si>
  <si>
    <t>Комплекты клавиатур и мышей</t>
  </si>
  <si>
    <t>Сушилки для рук</t>
  </si>
  <si>
    <t>Аэрогрили</t>
  </si>
  <si>
    <t>Растения для аквариумов и террариумов</t>
  </si>
  <si>
    <t>Освещение</t>
  </si>
  <si>
    <t>Охлаждающие устройства, запчасти и аксессуары</t>
  </si>
  <si>
    <t>Стерилизация</t>
  </si>
  <si>
    <t>Игры для классических приставок</t>
  </si>
  <si>
    <t>Веб-камеры</t>
  </si>
  <si>
    <t>Расходные материалы для ламинаторов</t>
  </si>
  <si>
    <t>Строительная техника</t>
  </si>
  <si>
    <t>Самогонные аппараты</t>
  </si>
  <si>
    <t>Йогуртницы</t>
  </si>
  <si>
    <t>Бассейны и аксессуары</t>
  </si>
  <si>
    <t>Химические средства</t>
  </si>
  <si>
    <t>Выращивание рассады</t>
  </si>
  <si>
    <t>Вентиляционные установки</t>
  </si>
  <si>
    <t>Промышленные миксеры</t>
  </si>
  <si>
    <t>Игры для приставок и ПК</t>
  </si>
  <si>
    <t>Газовые обогреватели</t>
  </si>
  <si>
    <t>Водяные тепловентиляторы</t>
  </si>
  <si>
    <t>Садовая техника</t>
  </si>
  <si>
    <t>Аккумуляторные и бензиновые опрыскиватели</t>
  </si>
  <si>
    <t>Тепловые завесы</t>
  </si>
  <si>
    <t>Средства от грызунов</t>
  </si>
  <si>
    <t>Вентиляторы вытяжные</t>
  </si>
  <si>
    <t>Тумбы</t>
  </si>
  <si>
    <t>Террариумы</t>
  </si>
  <si>
    <t>Компрессоры</t>
  </si>
  <si>
    <t>Помпы</t>
  </si>
  <si>
    <t>Клетки для птиц</t>
  </si>
  <si>
    <t>Датчики температуры, влажности и заморозки</t>
  </si>
  <si>
    <t>Системы нагревания, электронные испарители и аксессуары</t>
  </si>
  <si>
    <t>Аксессуары для систем нагревания и электронных испарителей</t>
  </si>
  <si>
    <t>Клетки и домики для грызунов</t>
  </si>
  <si>
    <t>Инструменты и средства для наращивания волос</t>
  </si>
  <si>
    <t>Музыка</t>
  </si>
  <si>
    <t>Видеофильмы</t>
  </si>
  <si>
    <t>Коммутационное аудио- и видеооборудование</t>
  </si>
  <si>
    <t>Часы</t>
  </si>
  <si>
    <t>Оборудование для медучреждений</t>
  </si>
  <si>
    <t>Мебель для медучреждений</t>
  </si>
  <si>
    <t>Калькуляторы</t>
  </si>
  <si>
    <t>Ламинаторы</t>
  </si>
  <si>
    <t>Брошюровщики</t>
  </si>
  <si>
    <t>Уничтожители бумаг (шредеры)</t>
  </si>
  <si>
    <t>Матричные принтеры</t>
  </si>
  <si>
    <t>Режущие плоттеры</t>
  </si>
  <si>
    <t>Оборудование для конференций</t>
  </si>
  <si>
    <t>Факсы</t>
  </si>
  <si>
    <t>Мини-АТС</t>
  </si>
  <si>
    <t>Системные телефоны</t>
  </si>
  <si>
    <t>Оборудование для АТС</t>
  </si>
  <si>
    <t>Бинокли и зрительные трубы</t>
  </si>
  <si>
    <t>GPS-навигаторы</t>
  </si>
  <si>
    <t>Приборы ночного видения</t>
  </si>
  <si>
    <t>Карты и программы GPS-навигации</t>
  </si>
  <si>
    <t>Лупы</t>
  </si>
  <si>
    <t>Резаки</t>
  </si>
  <si>
    <t>GPS-трекеры</t>
  </si>
  <si>
    <t>Бейджи</t>
  </si>
  <si>
    <t>Таблички</t>
  </si>
  <si>
    <t>Фитопрепараты и питательные комплексы</t>
  </si>
  <si>
    <t>Медицинские приборы</t>
  </si>
  <si>
    <t>Гаджеты и изделия для сна</t>
  </si>
  <si>
    <t>Товары для школы</t>
  </si>
  <si>
    <t>Канцелярские товары</t>
  </si>
  <si>
    <t>Скотч</t>
  </si>
  <si>
    <t>Ножи канцелярские</t>
  </si>
  <si>
    <t>Пеналы и письменные принадлежности</t>
  </si>
  <si>
    <t>Канцелярские наборы</t>
  </si>
  <si>
    <t>Тетради, блокноты, дневники</t>
  </si>
  <si>
    <t>Ежедневники</t>
  </si>
  <si>
    <t>Чертежные инструменты</t>
  </si>
  <si>
    <t>Карты памяти</t>
  </si>
  <si>
    <t>Электроинструменты</t>
  </si>
  <si>
    <t>Шуруповерты</t>
  </si>
  <si>
    <t>Перфораторы</t>
  </si>
  <si>
    <t>Фрезеры</t>
  </si>
  <si>
    <t>Принтеры и МФУ</t>
  </si>
  <si>
    <t>Лобзики</t>
  </si>
  <si>
    <t>Канва и наборы для вышивания</t>
  </si>
  <si>
    <t>Вязание</t>
  </si>
  <si>
    <t>Пряжа</t>
  </si>
  <si>
    <t>Поделки</t>
  </si>
  <si>
    <t>Поделки и аппликации</t>
  </si>
  <si>
    <t>Хобби</t>
  </si>
  <si>
    <t>Валяние</t>
  </si>
  <si>
    <t>Сумки для инструментов</t>
  </si>
  <si>
    <t>Раскраски и роспись</t>
  </si>
  <si>
    <t>Раскраски</t>
  </si>
  <si>
    <t>Мозаики и калейдоскопы</t>
  </si>
  <si>
    <t>Сборные модели и аксессуары</t>
  </si>
  <si>
    <t>Сборные модели</t>
  </si>
  <si>
    <t>Раннее развитие</t>
  </si>
  <si>
    <t>Обучающие наборы и материалы</t>
  </si>
  <si>
    <t>Изготовление мыла, свечей, косметики</t>
  </si>
  <si>
    <t>Мыловарение</t>
  </si>
  <si>
    <t>Наборы для мыловарения</t>
  </si>
  <si>
    <t>Выжигание и выпиливание</t>
  </si>
  <si>
    <t>Пеналы</t>
  </si>
  <si>
    <t>Ткани, кожа и замша</t>
  </si>
  <si>
    <t>Погоны и нашивки</t>
  </si>
  <si>
    <t>Развивающие и обучающие игрушки</t>
  </si>
  <si>
    <t>Диапроекторы и диафильмы</t>
  </si>
  <si>
    <t>Фурнитура для украшений</t>
  </si>
  <si>
    <t>Спицы</t>
  </si>
  <si>
    <t>Крючки</t>
  </si>
  <si>
    <t>Наборы для вязания</t>
  </si>
  <si>
    <t>Формы для мыла</t>
  </si>
  <si>
    <t>Мыльная основа, краситель, отдушка</t>
  </si>
  <si>
    <t>Альбомы для рисования</t>
  </si>
  <si>
    <t>Цветные карандаши</t>
  </si>
  <si>
    <t>Фрески</t>
  </si>
  <si>
    <t>Краски</t>
  </si>
  <si>
    <t>Гравюры</t>
  </si>
  <si>
    <t>Доски и мольберты</t>
  </si>
  <si>
    <t>Пяльцы, станки, рамки</t>
  </si>
  <si>
    <t>Мулине и нитки для вышивания</t>
  </si>
  <si>
    <t>Пуговицы и кнопки</t>
  </si>
  <si>
    <t>Фурнитура</t>
  </si>
  <si>
    <t>Наборы для шитья</t>
  </si>
  <si>
    <t>Наборы для создания украшений</t>
  </si>
  <si>
    <t>Квиллинг</t>
  </si>
  <si>
    <t>Декупаж</t>
  </si>
  <si>
    <t>Карты, салфетки, бумага</t>
  </si>
  <si>
    <t>Лак и клей</t>
  </si>
  <si>
    <t>Наборы для декупажа</t>
  </si>
  <si>
    <t>Скрапбукинг</t>
  </si>
  <si>
    <t>Бумага и наборы</t>
  </si>
  <si>
    <t>Инструменты и аксессуары</t>
  </si>
  <si>
    <t>Украшения и декоративные элементы</t>
  </si>
  <si>
    <t>Пастель и мелки</t>
  </si>
  <si>
    <t>Витражная роспись</t>
  </si>
  <si>
    <t>Цветная бумага и картон</t>
  </si>
  <si>
    <t>Рюкзаки, ранцы, сумки</t>
  </si>
  <si>
    <t>Рюкзаки, ранцы</t>
  </si>
  <si>
    <t>Школьные сумки</t>
  </si>
  <si>
    <t>Мешки для обуви и формы</t>
  </si>
  <si>
    <t>Тетради</t>
  </si>
  <si>
    <t>Блокноты и записные книжки</t>
  </si>
  <si>
    <t>Дневники</t>
  </si>
  <si>
    <t>Нотные тетради</t>
  </si>
  <si>
    <t>Бумага для заметок</t>
  </si>
  <si>
    <t>Обложки</t>
  </si>
  <si>
    <t>Ручки</t>
  </si>
  <si>
    <t>Стержни, чернила для ручек</t>
  </si>
  <si>
    <t>Корректоры</t>
  </si>
  <si>
    <t>Карандаши</t>
  </si>
  <si>
    <t>Механические карандаши и грифели</t>
  </si>
  <si>
    <t>Фломастеры и маркеры</t>
  </si>
  <si>
    <t>Степлеры, скобы, антистеплеры</t>
  </si>
  <si>
    <t>Файлы и папки</t>
  </si>
  <si>
    <t>Точилки</t>
  </si>
  <si>
    <t>Подставки для книг</t>
  </si>
  <si>
    <t>Труд</t>
  </si>
  <si>
    <t>Одежда для уроков труда</t>
  </si>
  <si>
    <t>Строительные фены</t>
  </si>
  <si>
    <t>Шлифовальные машины</t>
  </si>
  <si>
    <t>Эксцентриковые шлифмашины</t>
  </si>
  <si>
    <t>Гайковерты</t>
  </si>
  <si>
    <t>Дрели и строительные миксеры</t>
  </si>
  <si>
    <t>Инструменты для рисования</t>
  </si>
  <si>
    <t>Вспомогательные жидкости и средства</t>
  </si>
  <si>
    <t>Наборы для рисования</t>
  </si>
  <si>
    <t>Роспись предметов</t>
  </si>
  <si>
    <t>Картины по номерам и контурам</t>
  </si>
  <si>
    <t>Угловые шлифмашинки (болгарки)</t>
  </si>
  <si>
    <t>Алмазная мозаика</t>
  </si>
  <si>
    <t>Изготовление косметики</t>
  </si>
  <si>
    <t>Изготовление свечей</t>
  </si>
  <si>
    <t>Топиарии</t>
  </si>
  <si>
    <t>Наклейки</t>
  </si>
  <si>
    <t>Штампы, трафареты</t>
  </si>
  <si>
    <t>Оригами</t>
  </si>
  <si>
    <t>Декоративные элементы и материалы</t>
  </si>
  <si>
    <t>Картины из пайеток</t>
  </si>
  <si>
    <t>Иглы</t>
  </si>
  <si>
    <t>Декоративные элементы</t>
  </si>
  <si>
    <t>Ящики для инструментов</t>
  </si>
  <si>
    <t>Рамки и аксессуары</t>
  </si>
  <si>
    <t>Внешние жесткие диски и SSD</t>
  </si>
  <si>
    <t>Кнопки</t>
  </si>
  <si>
    <t>Молнии и замки</t>
  </si>
  <si>
    <t>Технические ленты и тесьма</t>
  </si>
  <si>
    <t>Шнуры</t>
  </si>
  <si>
    <t>Нитки, мулине, шнуры</t>
  </si>
  <si>
    <t>Лотки для бумаги</t>
  </si>
  <si>
    <t>3D-ручки</t>
  </si>
  <si>
    <t>Ножницы</t>
  </si>
  <si>
    <t>Конверты</t>
  </si>
  <si>
    <t>Скрепки, кнопки</t>
  </si>
  <si>
    <t>Дыроколы</t>
  </si>
  <si>
    <t>Книги, бланки, формы для ведения учета</t>
  </si>
  <si>
    <t>Печати и штампы</t>
  </si>
  <si>
    <t>Календари</t>
  </si>
  <si>
    <t>Бумага и пленка</t>
  </si>
  <si>
    <t>Сканеры</t>
  </si>
  <si>
    <t>Цветы, букеты, композиции</t>
  </si>
  <si>
    <t>Подарочные наборы</t>
  </si>
  <si>
    <t>Штроборезы</t>
  </si>
  <si>
    <t>Клеевые пистолеты</t>
  </si>
  <si>
    <t>Электрические ножницы</t>
  </si>
  <si>
    <t>Электрические краскопульты</t>
  </si>
  <si>
    <t>Рубанки</t>
  </si>
  <si>
    <t>Отбойные молотки</t>
  </si>
  <si>
    <t>Этикет-пистолеты</t>
  </si>
  <si>
    <t>Сканеры считывания штрих-кода</t>
  </si>
  <si>
    <t>Банковское оборудование</t>
  </si>
  <si>
    <t>Детекторы и счетчики банкнот</t>
  </si>
  <si>
    <t>Сейфы</t>
  </si>
  <si>
    <t>Оборудование для презентаций</t>
  </si>
  <si>
    <t>Экраны</t>
  </si>
  <si>
    <t>Проекторы</t>
  </si>
  <si>
    <t>Мультимедиа-проекторы</t>
  </si>
  <si>
    <t>Аксессуары и запчасти для проекторов</t>
  </si>
  <si>
    <t>Флаги и гербы</t>
  </si>
  <si>
    <t>Сверла</t>
  </si>
  <si>
    <t>Коронки</t>
  </si>
  <si>
    <t>Пневмоинструменты</t>
  </si>
  <si>
    <t>Аксессуары для пневмоинструмента</t>
  </si>
  <si>
    <t>Рекламные конструкции и материалы</t>
  </si>
  <si>
    <t>Принтеры чеков, этикеток, штрих-кода</t>
  </si>
  <si>
    <t>VoIP-оборудование</t>
  </si>
  <si>
    <t>Документ-камеры</t>
  </si>
  <si>
    <t>Спа-бассейны</t>
  </si>
  <si>
    <t>Аксессуары для спа-бассейнов</t>
  </si>
  <si>
    <t>Аккумуляторы и зарядные устройства</t>
  </si>
  <si>
    <t>Расходные материалы для брошюровщиков</t>
  </si>
  <si>
    <t>Самокаты</t>
  </si>
  <si>
    <t>3D-принтеры</t>
  </si>
  <si>
    <t>Бассейны</t>
  </si>
  <si>
    <t>Пластилин и масса для лепки</t>
  </si>
  <si>
    <t>Предупредительные наклейки</t>
  </si>
  <si>
    <t>Для фрезеров</t>
  </si>
  <si>
    <t>Фрезы</t>
  </si>
  <si>
    <t>Клей</t>
  </si>
  <si>
    <t>Насадки и наборы</t>
  </si>
  <si>
    <t>Обучающие плакаты</t>
  </si>
  <si>
    <t>Игры</t>
  </si>
  <si>
    <t>Настольные спортивные игры</t>
  </si>
  <si>
    <t>Глина</t>
  </si>
  <si>
    <t>Павильоны для бассейнов</t>
  </si>
  <si>
    <t>Тенты и подстилки</t>
  </si>
  <si>
    <t>Лестницы и поручни</t>
  </si>
  <si>
    <t>Ластики</t>
  </si>
  <si>
    <t>Закладки</t>
  </si>
  <si>
    <t>Глобусы</t>
  </si>
  <si>
    <t>Игры для компаний</t>
  </si>
  <si>
    <t>Шахматы, шашки, нарды</t>
  </si>
  <si>
    <t>Игральные карты</t>
  </si>
  <si>
    <t>Наборы для покера</t>
  </si>
  <si>
    <t>Домино и лото</t>
  </si>
  <si>
    <t>Станки и приспособления для заточки</t>
  </si>
  <si>
    <t>Полотна и пильные ленты</t>
  </si>
  <si>
    <t>Пильные диски и переходные кольца</t>
  </si>
  <si>
    <t>Направляющие и упоры</t>
  </si>
  <si>
    <t>Системы пылеудаления</t>
  </si>
  <si>
    <t>Для шлифовальных машин</t>
  </si>
  <si>
    <t>Шлифовальные круги</t>
  </si>
  <si>
    <t>Насадки для многофункционального инструмента</t>
  </si>
  <si>
    <t>Диски отрезные</t>
  </si>
  <si>
    <t>Для угловой шлифмашины (болгарки)</t>
  </si>
  <si>
    <t>Ключи, зажимные гайки и прочая оснастка</t>
  </si>
  <si>
    <t>Гадания и предсказания</t>
  </si>
  <si>
    <t>Кондукторы</t>
  </si>
  <si>
    <t>Лампы для проекторов</t>
  </si>
  <si>
    <t>Фитинги для канализационных труб</t>
  </si>
  <si>
    <t>Карты</t>
  </si>
  <si>
    <t>Ширмы</t>
  </si>
  <si>
    <t>Установки для алмазного бурения</t>
  </si>
  <si>
    <t>Ленточные шлифмашины</t>
  </si>
  <si>
    <t>Плоскошлифовальные машины</t>
  </si>
  <si>
    <t>Дельташлифмашины</t>
  </si>
  <si>
    <t>Граверы (Прямошлифовальные машины)</t>
  </si>
  <si>
    <t>Щеточные шлифмашины</t>
  </si>
  <si>
    <t>Полировальные машины</t>
  </si>
  <si>
    <t>Реноваторы (МФИ)</t>
  </si>
  <si>
    <t>Наборы электроинструмента</t>
  </si>
  <si>
    <t>Электро- и бензопилы</t>
  </si>
  <si>
    <t>Циркулярные (дисковые) пилы</t>
  </si>
  <si>
    <t>Пилы сабельные и электроножовки</t>
  </si>
  <si>
    <t>Торцовочные пилы</t>
  </si>
  <si>
    <t>Монтажные пилы</t>
  </si>
  <si>
    <t>Распиловочные станки</t>
  </si>
  <si>
    <t>Бензорезы и электрорезы</t>
  </si>
  <si>
    <t>Аккумуляторные отвертки</t>
  </si>
  <si>
    <t>Малярные установки и аксессуары</t>
  </si>
  <si>
    <t>Малярные установки</t>
  </si>
  <si>
    <t>Пневмоинструмент</t>
  </si>
  <si>
    <t>Пневмопистолеты</t>
  </si>
  <si>
    <t>Пневмотрещотки</t>
  </si>
  <si>
    <t>Пневмогайковерты</t>
  </si>
  <si>
    <t>Пневмошлифмашины</t>
  </si>
  <si>
    <t>Диски и чашки шлифовальные</t>
  </si>
  <si>
    <t>Интерактивные доски и аксессуары</t>
  </si>
  <si>
    <t>Фильтры, насосы и хлоргенераторы</t>
  </si>
  <si>
    <t>Газовые паяльники</t>
  </si>
  <si>
    <t>Электрические паяльники</t>
  </si>
  <si>
    <t>Пылесосы</t>
  </si>
  <si>
    <t>Портновские манекены</t>
  </si>
  <si>
    <t>Кассовые аппараты</t>
  </si>
  <si>
    <t>Контрольно-кассовая техника</t>
  </si>
  <si>
    <t>Настольные игры для взрослых</t>
  </si>
  <si>
    <t>Презентеры</t>
  </si>
  <si>
    <t>Ревизионные люки</t>
  </si>
  <si>
    <t>Счетчики воды</t>
  </si>
  <si>
    <t>Расширительные баки и комплектующие</t>
  </si>
  <si>
    <t>Расширительные баки</t>
  </si>
  <si>
    <t>Комплектующие для расширительных баков</t>
  </si>
  <si>
    <t>Фильтры для воды и комплектующие</t>
  </si>
  <si>
    <t>Краны для чистой воды</t>
  </si>
  <si>
    <t>Электромагнитные клапаны</t>
  </si>
  <si>
    <t>Запорная арматура</t>
  </si>
  <si>
    <t>Балансировочные и регулирующие клапаны</t>
  </si>
  <si>
    <t>Автомагнитолы</t>
  </si>
  <si>
    <t>Уход за кузовом</t>
  </si>
  <si>
    <t>Полироли и пасты для кузова</t>
  </si>
  <si>
    <t>Автошампуни и пены</t>
  </si>
  <si>
    <t>Очистители кузова</t>
  </si>
  <si>
    <t>Для малярных работ</t>
  </si>
  <si>
    <t>Грунты</t>
  </si>
  <si>
    <t>Противоугонные устройства</t>
  </si>
  <si>
    <t>Автосигнализации</t>
  </si>
  <si>
    <t>Автомобильные инструменты</t>
  </si>
  <si>
    <t>Автомобильные компрессоры</t>
  </si>
  <si>
    <t>Ароматизаторы салона</t>
  </si>
  <si>
    <t>Преобразователи ржавчины</t>
  </si>
  <si>
    <t>Антикоры</t>
  </si>
  <si>
    <t>Прочие инструменты</t>
  </si>
  <si>
    <t>Проигрыватели виниловых дисков</t>
  </si>
  <si>
    <t>Пазлы</t>
  </si>
  <si>
    <t>Кормление</t>
  </si>
  <si>
    <t>Бутылочки и ниблеры</t>
  </si>
  <si>
    <t>Полоскание и уход за полостью рта</t>
  </si>
  <si>
    <t>Защита и безопасность</t>
  </si>
  <si>
    <t>Аксессуары для безопасности</t>
  </si>
  <si>
    <t>Радио- и видеоняни</t>
  </si>
  <si>
    <t>Здоровье и уход</t>
  </si>
  <si>
    <t>Детские весы</t>
  </si>
  <si>
    <t>Стерилизаторы</t>
  </si>
  <si>
    <t>Подогреватели бутылочек</t>
  </si>
  <si>
    <t>Товары для мам</t>
  </si>
  <si>
    <t>Молокоотсосы</t>
  </si>
  <si>
    <t>Нагрудники и слюнявчики</t>
  </si>
  <si>
    <t>Посуда</t>
  </si>
  <si>
    <t>Термометры</t>
  </si>
  <si>
    <t>Горшки и сиденья</t>
  </si>
  <si>
    <t>Стульчики для кормления</t>
  </si>
  <si>
    <t>Ортопедические изделия</t>
  </si>
  <si>
    <t>Бандажи и ортезы</t>
  </si>
  <si>
    <t>Оборудование для автосервисов</t>
  </si>
  <si>
    <t>Корпуса и док-станции для накопителей</t>
  </si>
  <si>
    <t>Запчасти</t>
  </si>
  <si>
    <t>Аккумуляторы</t>
  </si>
  <si>
    <t>Зарядные устройства для аккумуляторов</t>
  </si>
  <si>
    <t>Ирригаторы</t>
  </si>
  <si>
    <t>Назальные аспираторы</t>
  </si>
  <si>
    <t>Сборы в роддом</t>
  </si>
  <si>
    <t>Накладки для груди</t>
  </si>
  <si>
    <t>Наборы для исследований</t>
  </si>
  <si>
    <t>Бандажи</t>
  </si>
  <si>
    <t>Прокладки для груди</t>
  </si>
  <si>
    <t>Хранение грудного молока</t>
  </si>
  <si>
    <t>Мочалки, губки</t>
  </si>
  <si>
    <t>Маникюрные принадлежности</t>
  </si>
  <si>
    <t>Соски для бутылочек</t>
  </si>
  <si>
    <t>Пустышки и аксессуары</t>
  </si>
  <si>
    <t>Поильники</t>
  </si>
  <si>
    <t>Столовые приборы</t>
  </si>
  <si>
    <t>Принадлежности для мойки</t>
  </si>
  <si>
    <t>Воски</t>
  </si>
  <si>
    <t>Антигравий</t>
  </si>
  <si>
    <t>Уход за салоном</t>
  </si>
  <si>
    <t>Антидождь</t>
  </si>
  <si>
    <t>Антизапотеватели</t>
  </si>
  <si>
    <t>Очистители для автостекол</t>
  </si>
  <si>
    <t>Полироли для фар и автостекол</t>
  </si>
  <si>
    <t>Уход за шинами и дисками</t>
  </si>
  <si>
    <t>Очистители и полироли для шин и дисков</t>
  </si>
  <si>
    <t>Наборы и герметики для ремонта шин</t>
  </si>
  <si>
    <t>Клеи, герметики и фиксаторы</t>
  </si>
  <si>
    <t>Клеи и наборы для вклейки автостекол</t>
  </si>
  <si>
    <t>Фиксаторы</t>
  </si>
  <si>
    <t>Технические очистители</t>
  </si>
  <si>
    <t>Стельки</t>
  </si>
  <si>
    <t>Изделия для стопы</t>
  </si>
  <si>
    <t>Гигиена</t>
  </si>
  <si>
    <t>Насосы для подкачки шин</t>
  </si>
  <si>
    <t>Брелоки и чехлы</t>
  </si>
  <si>
    <t>Корсеты и корректоры осанки</t>
  </si>
  <si>
    <t>Питание для мам</t>
  </si>
  <si>
    <t>Умные колонки</t>
  </si>
  <si>
    <t>Средства ухода за стомой</t>
  </si>
  <si>
    <t>Специализированные одежда и белье</t>
  </si>
  <si>
    <t>Магнитолы</t>
  </si>
  <si>
    <t>Радиоприемники</t>
  </si>
  <si>
    <t>Диктофоны</t>
  </si>
  <si>
    <t>Цифровые плееры</t>
  </si>
  <si>
    <t>Системы Умный дом</t>
  </si>
  <si>
    <t>Комплекты умного дома</t>
  </si>
  <si>
    <t>Шлюзы умного дома</t>
  </si>
  <si>
    <t>Реле для умного дома</t>
  </si>
  <si>
    <t>Антенны</t>
  </si>
  <si>
    <t>Усилители</t>
  </si>
  <si>
    <t>Автомобильные телевизоры</t>
  </si>
  <si>
    <t>Кузовные детали</t>
  </si>
  <si>
    <t>Прочие кузовные детали</t>
  </si>
  <si>
    <t>Рулевое управление</t>
  </si>
  <si>
    <t>Салон</t>
  </si>
  <si>
    <t>Масляные фильтры</t>
  </si>
  <si>
    <t>Топливная система</t>
  </si>
  <si>
    <t>Необходимый набор автомобилиста</t>
  </si>
  <si>
    <t>Буксировочные тросы</t>
  </si>
  <si>
    <t>Омыватель</t>
  </si>
  <si>
    <t>Топливные фильтры</t>
  </si>
  <si>
    <t>Прочие компоненты подвески</t>
  </si>
  <si>
    <t>Стекла</t>
  </si>
  <si>
    <t>Противоугонные комплексы</t>
  </si>
  <si>
    <t>Механические блокираторы</t>
  </si>
  <si>
    <t>Иммобилайзеры</t>
  </si>
  <si>
    <t>Салонные зеркала заднего вида</t>
  </si>
  <si>
    <t>Чехлы и накидки на сиденья</t>
  </si>
  <si>
    <t>Автоаптечки</t>
  </si>
  <si>
    <t>Парктроники</t>
  </si>
  <si>
    <t>Щетки стеклоочистителя</t>
  </si>
  <si>
    <t>Защита и внешний тюнинг</t>
  </si>
  <si>
    <t>Наклейки, шильдики и значки</t>
  </si>
  <si>
    <t>Багажные системы</t>
  </si>
  <si>
    <t>Багажники, рейлинги</t>
  </si>
  <si>
    <t>Моторные масла</t>
  </si>
  <si>
    <t>Масло трансмиссионное</t>
  </si>
  <si>
    <t>Антифризы</t>
  </si>
  <si>
    <t>Тормозные жидкости</t>
  </si>
  <si>
    <t>Смазки</t>
  </si>
  <si>
    <t>Компрессионный трикотаж</t>
  </si>
  <si>
    <t>Диагностические тесты</t>
  </si>
  <si>
    <t>Музыкальные центры</t>
  </si>
  <si>
    <t>CD-проигрыватели</t>
  </si>
  <si>
    <t>Радиотюнеры</t>
  </si>
  <si>
    <t>Усилители и ресиверы</t>
  </si>
  <si>
    <t>Пульты ДУ</t>
  </si>
  <si>
    <t>DVD и Blu-ray плееры</t>
  </si>
  <si>
    <t>Спутниковое телевидение</t>
  </si>
  <si>
    <t>Противопожарное оборудование</t>
  </si>
  <si>
    <t>TV-тюнеры</t>
  </si>
  <si>
    <t>Гитары</t>
  </si>
  <si>
    <t>Акустические и классические гитары</t>
  </si>
  <si>
    <t>Электрогитары и бас-гитары</t>
  </si>
  <si>
    <t>Акустические пианино</t>
  </si>
  <si>
    <t>Синтезаторы и MIDI-клавиатуры</t>
  </si>
  <si>
    <t>Комплектующие водоснабжения</t>
  </si>
  <si>
    <t>Прочие материалы для сантехнических работ</t>
  </si>
  <si>
    <t>Весы</t>
  </si>
  <si>
    <t>Витрины</t>
  </si>
  <si>
    <t>Инкассация и опломбирование</t>
  </si>
  <si>
    <t>Издательство и полиграфия</t>
  </si>
  <si>
    <t>Контрольно-измерительное оборудование</t>
  </si>
  <si>
    <t>Упаковочное оборудование</t>
  </si>
  <si>
    <t>Регулировка движения</t>
  </si>
  <si>
    <t>Полиграфическое оборудование</t>
  </si>
  <si>
    <t>Насосы промышленные</t>
  </si>
  <si>
    <t>Устройства электропитания и электростанции</t>
  </si>
  <si>
    <t>Генераторы</t>
  </si>
  <si>
    <t>Мини-тракторы</t>
  </si>
  <si>
    <t>Мотоблоки и культиваторы</t>
  </si>
  <si>
    <t>Снегоуборщики</t>
  </si>
  <si>
    <t>Вертикуттеры и аэраторы</t>
  </si>
  <si>
    <t>Сигналы</t>
  </si>
  <si>
    <t>Системы караоке</t>
  </si>
  <si>
    <t>Производственно-техническое оборудование</t>
  </si>
  <si>
    <t>Мойки ВД и аксессуары</t>
  </si>
  <si>
    <t>Мойки высокого давления</t>
  </si>
  <si>
    <t>Сварочное оборудование</t>
  </si>
  <si>
    <t>Сварочные аппараты</t>
  </si>
  <si>
    <t>Тенты для автомобиля</t>
  </si>
  <si>
    <t>Акустические короба и подиумы</t>
  </si>
  <si>
    <t>Автосвет</t>
  </si>
  <si>
    <t>Подсветка</t>
  </si>
  <si>
    <t>Прочие элементы тюнинга</t>
  </si>
  <si>
    <t>Воздушные компрессоры</t>
  </si>
  <si>
    <t>Автоакустика</t>
  </si>
  <si>
    <t>Степперы</t>
  </si>
  <si>
    <t xml:space="preserve">Станки </t>
  </si>
  <si>
    <t>Прочие станки</t>
  </si>
  <si>
    <t>Автомобильные холодильники</t>
  </si>
  <si>
    <t>Эхолоты</t>
  </si>
  <si>
    <t>Фары</t>
  </si>
  <si>
    <t>Оплетки на руль</t>
  </si>
  <si>
    <t>Ручки КПП</t>
  </si>
  <si>
    <t>Автомобильный ксенон</t>
  </si>
  <si>
    <t>Комплекты ксенона</t>
  </si>
  <si>
    <t>Прочие компоненты тормозных систем</t>
  </si>
  <si>
    <t>Световое и сценическое оборудование</t>
  </si>
  <si>
    <t>Системы MultiRoom</t>
  </si>
  <si>
    <t>Серфинг и водные лыжи</t>
  </si>
  <si>
    <t>Водные лыжи, вейкбординг и книбординг</t>
  </si>
  <si>
    <t>Пеленальные столики и доски</t>
  </si>
  <si>
    <t>Манежи</t>
  </si>
  <si>
    <t>Качели, шезлонги</t>
  </si>
  <si>
    <t>Ходунки, прыгунки</t>
  </si>
  <si>
    <t>Глюкометры и анализаторы крови</t>
  </si>
  <si>
    <t>Портативная акустика</t>
  </si>
  <si>
    <t>Лабораторное оборудование</t>
  </si>
  <si>
    <t>ТВ-приставки и медиаплееры</t>
  </si>
  <si>
    <t>Устройства громкой связи</t>
  </si>
  <si>
    <t>Автотрансформаторы</t>
  </si>
  <si>
    <t>Дефлекторы</t>
  </si>
  <si>
    <t>Защита фар</t>
  </si>
  <si>
    <t>Защита бампера</t>
  </si>
  <si>
    <t>Защита картера, двигателя, КПП</t>
  </si>
  <si>
    <t>Подкрылки и расширители арок</t>
  </si>
  <si>
    <t>Бортовые компьютеры</t>
  </si>
  <si>
    <t>Газовые горелки и паяльные лампы</t>
  </si>
  <si>
    <t>Смычковые инструменты</t>
  </si>
  <si>
    <t>DJ-оборудование</t>
  </si>
  <si>
    <t>Микшерные пульты</t>
  </si>
  <si>
    <t>Манекены</t>
  </si>
  <si>
    <t>Воздушные фильтры</t>
  </si>
  <si>
    <t>Нумизматика и филателия</t>
  </si>
  <si>
    <t>FM-трансмиттеры</t>
  </si>
  <si>
    <t>Фаркопы</t>
  </si>
  <si>
    <t>Системы безопасности</t>
  </si>
  <si>
    <t>Домофоны и переговорные устройства</t>
  </si>
  <si>
    <t>Домофоны</t>
  </si>
  <si>
    <t>Системы видеонаблюдения</t>
  </si>
  <si>
    <t>Камеры видеонаблюдения</t>
  </si>
  <si>
    <t>ИК-прожекторы</t>
  </si>
  <si>
    <t>3D-очки</t>
  </si>
  <si>
    <t>Инкубаторы</t>
  </si>
  <si>
    <t>Концертное и трансляционное аудиооборудование</t>
  </si>
  <si>
    <t>Камеры заднего вида</t>
  </si>
  <si>
    <t>Алкотестеры</t>
  </si>
  <si>
    <t>Воздуходувки и садовые пылесосы</t>
  </si>
  <si>
    <t>Терминалы сбора данных</t>
  </si>
  <si>
    <t>Радиодетали и электронные компоненты</t>
  </si>
  <si>
    <t>Прочие аксессуары для аудио- и видеотехники</t>
  </si>
  <si>
    <t>Садовые измельчители</t>
  </si>
  <si>
    <t>Переходные рамки</t>
  </si>
  <si>
    <t>Аксессуары для перевозки и хранения</t>
  </si>
  <si>
    <t>Рекламные дисплеи и интерактивные панели</t>
  </si>
  <si>
    <t>Гитарное усиление</t>
  </si>
  <si>
    <t>Антенны и запчасти для телевизоров</t>
  </si>
  <si>
    <t>Цепи противоскольжения</t>
  </si>
  <si>
    <t>Плиткорезы и камнерезы</t>
  </si>
  <si>
    <t>Балдахины и держатели</t>
  </si>
  <si>
    <t>Ванночки</t>
  </si>
  <si>
    <t>Круги на шею</t>
  </si>
  <si>
    <t>Подушки и кресла для мам</t>
  </si>
  <si>
    <t>Прогулки и путешествия</t>
  </si>
  <si>
    <t>Матрасы и наматрасники</t>
  </si>
  <si>
    <t>Утеплители для двигателя, радиатора и аккумулятора</t>
  </si>
  <si>
    <t>Другие аксессуары</t>
  </si>
  <si>
    <t>Аппараты для контактной сварки</t>
  </si>
  <si>
    <t>Аппараты для сварки пластика</t>
  </si>
  <si>
    <t>Брызговики</t>
  </si>
  <si>
    <t>Щипковые инструменты</t>
  </si>
  <si>
    <t>Пусковые провода и зарядные кабели</t>
  </si>
  <si>
    <t>Слуховые аппараты</t>
  </si>
  <si>
    <t>Домкраты и подставки</t>
  </si>
  <si>
    <t>Лебедки</t>
  </si>
  <si>
    <t>Знаки аварийной остановки</t>
  </si>
  <si>
    <t>Наборы и комплекты</t>
  </si>
  <si>
    <t>Сумки и органайзеры</t>
  </si>
  <si>
    <t>Шторки</t>
  </si>
  <si>
    <t>Обогреватели двигателя и салона</t>
  </si>
  <si>
    <t>Автомобильные чайники и кофеварки</t>
  </si>
  <si>
    <t>Багажные боксы</t>
  </si>
  <si>
    <t>Крепления для багажа</t>
  </si>
  <si>
    <t>Колпаки на колеса</t>
  </si>
  <si>
    <t>Пленка</t>
  </si>
  <si>
    <t>Шноркели</t>
  </si>
  <si>
    <t>Силовые бамперы</t>
  </si>
  <si>
    <t>Рамки для номеров</t>
  </si>
  <si>
    <t>Автомобильные инверторы</t>
  </si>
  <si>
    <t>Разветвители прикуривателя</t>
  </si>
  <si>
    <t>Манжеты и аксессуары для тонометров</t>
  </si>
  <si>
    <t>Салонные фильтры</t>
  </si>
  <si>
    <t>Ворота безопасности, перегородки</t>
  </si>
  <si>
    <t>Люльки и переноски</t>
  </si>
  <si>
    <t>Базы для автокресел</t>
  </si>
  <si>
    <t>Запчасти для колясок и автокресел</t>
  </si>
  <si>
    <t>Слинги и накидки для кормления</t>
  </si>
  <si>
    <t>Органайзеры и карманы в кроватку</t>
  </si>
  <si>
    <t>Ростомеры</t>
  </si>
  <si>
    <t>Дровоколы</t>
  </si>
  <si>
    <t>Канистры</t>
  </si>
  <si>
    <t>Катки для газонов</t>
  </si>
  <si>
    <t>Развлекательное оборудование</t>
  </si>
  <si>
    <t>Аппараты для сварки пластиковых труб</t>
  </si>
  <si>
    <t>Средства индивидуальной бронезащиты</t>
  </si>
  <si>
    <t>Присадки, промывки и добавки</t>
  </si>
  <si>
    <t>Специальные масла</t>
  </si>
  <si>
    <t>Краски и лаки</t>
  </si>
  <si>
    <t>Мотобуры и оснастка</t>
  </si>
  <si>
    <t>Мотобуры</t>
  </si>
  <si>
    <t>Шнеки и удлинители</t>
  </si>
  <si>
    <t>Обувь</t>
  </si>
  <si>
    <t>Лампы для автомобилей</t>
  </si>
  <si>
    <t>Ходунки, костыли и трости</t>
  </si>
  <si>
    <t>Подшипники</t>
  </si>
  <si>
    <t>Уход за больными и людьми с ограниченными возможностями</t>
  </si>
  <si>
    <t>Противопролежневые матрасы и подушки</t>
  </si>
  <si>
    <t>Свечи зажигания</t>
  </si>
  <si>
    <t>Водопроводные трубы и фитинги</t>
  </si>
  <si>
    <t>Прочие фитинги</t>
  </si>
  <si>
    <t>Промышленные плиты</t>
  </si>
  <si>
    <t>Жарочные и пекарские шкафы</t>
  </si>
  <si>
    <t>Пароконвектоматы</t>
  </si>
  <si>
    <t>Промышленные посудомоечные машины</t>
  </si>
  <si>
    <t>Оснастка к садовой технике</t>
  </si>
  <si>
    <t>Двигатели</t>
  </si>
  <si>
    <t>Конверты и спальные мешки</t>
  </si>
  <si>
    <t>Фуговальные и рейсмусовые станки</t>
  </si>
  <si>
    <t>Сверлильные станки</t>
  </si>
  <si>
    <t>Токарные станки</t>
  </si>
  <si>
    <t>Шлифовальные станки</t>
  </si>
  <si>
    <t>Фрезерные станки</t>
  </si>
  <si>
    <t>Ленточнопильные станки</t>
  </si>
  <si>
    <t>Долбежные станки</t>
  </si>
  <si>
    <t>Ножницы и гильотины</t>
  </si>
  <si>
    <t>Форматно-раскроечные станки</t>
  </si>
  <si>
    <t>Оборудование для работы с арматурой</t>
  </si>
  <si>
    <t>Лобзиковые станки</t>
  </si>
  <si>
    <t>Пресс-станки</t>
  </si>
  <si>
    <t>Гибочные станки</t>
  </si>
  <si>
    <t>Стружкоотсосы и комплектующие</t>
  </si>
  <si>
    <t xml:space="preserve">Стружкоотсосы </t>
  </si>
  <si>
    <t>Принадлежности для станков</t>
  </si>
  <si>
    <t>Столы и подставки</t>
  </si>
  <si>
    <t>Прочие принадлежности</t>
  </si>
  <si>
    <t>Диски, щетки для точил</t>
  </si>
  <si>
    <t>Ремни для станков</t>
  </si>
  <si>
    <t>Аксессуары для микрофонов</t>
  </si>
  <si>
    <t>Тепловые пушки</t>
  </si>
  <si>
    <t>Аксессуары для ингаляторов</t>
  </si>
  <si>
    <t>Укулеле</t>
  </si>
  <si>
    <t>Ленточные пилы</t>
  </si>
  <si>
    <t>Лечебные согревающие изделия</t>
  </si>
  <si>
    <t>Маски и очки</t>
  </si>
  <si>
    <t>Светофильтры и стекла</t>
  </si>
  <si>
    <t>Плазменная резка</t>
  </si>
  <si>
    <t>Электроды, проволока, прутки</t>
  </si>
  <si>
    <t>Прутки для сварки металла</t>
  </si>
  <si>
    <t>Проволока</t>
  </si>
  <si>
    <t>Грувбоксы, драм-машины</t>
  </si>
  <si>
    <t>Электроды</t>
  </si>
  <si>
    <t>Аэрографы, краскопульты, текстурные пистолеты</t>
  </si>
  <si>
    <t>Ножницы и кусторезы</t>
  </si>
  <si>
    <t>Для пневмоинструмента</t>
  </si>
  <si>
    <t>Аксессуары для краскопультов, аэрографов</t>
  </si>
  <si>
    <t>Электро- и бензопилы цепные</t>
  </si>
  <si>
    <t>Газонокосилки и триммеры</t>
  </si>
  <si>
    <t>Сенокосилки</t>
  </si>
  <si>
    <t>Газонокосилки</t>
  </si>
  <si>
    <t>Триммеры</t>
  </si>
  <si>
    <t>Масло для компрессоров</t>
  </si>
  <si>
    <t>Пневмошуруповерты</t>
  </si>
  <si>
    <t>Пневмолобзики и пилы</t>
  </si>
  <si>
    <t>Пневмоножницы и пневмоножи</t>
  </si>
  <si>
    <t>Пневмостеплеры</t>
  </si>
  <si>
    <t>Пневмозаклепочники</t>
  </si>
  <si>
    <t>Прочие пневмоинструменты</t>
  </si>
  <si>
    <t>Наборы пневмоинструментов</t>
  </si>
  <si>
    <t>Аксессуары для моек ВД</t>
  </si>
  <si>
    <t>Аксессуары для канистр</t>
  </si>
  <si>
    <t>Пневмодрели</t>
  </si>
  <si>
    <t>Средства для зубов и полости рта</t>
  </si>
  <si>
    <t>Масла для садовой техники</t>
  </si>
  <si>
    <t>Химия для моек ВД</t>
  </si>
  <si>
    <t>Инструменты для прочистки труб</t>
  </si>
  <si>
    <t>Сувениры Яндекс</t>
  </si>
  <si>
    <t>Горелки TIG</t>
  </si>
  <si>
    <t>Горелки MIG и MAG</t>
  </si>
  <si>
    <t>Токосъемники</t>
  </si>
  <si>
    <t>Направляющие каналы</t>
  </si>
  <si>
    <t>Плазмотроны</t>
  </si>
  <si>
    <t>Газосварочные горелки</t>
  </si>
  <si>
    <t>Газовые резаки</t>
  </si>
  <si>
    <t>Газовые вентили</t>
  </si>
  <si>
    <t>Газовые редукторы</t>
  </si>
  <si>
    <t>Рукава</t>
  </si>
  <si>
    <t>Печи</t>
  </si>
  <si>
    <t>Блоки охлаждения</t>
  </si>
  <si>
    <t>Клеммы заземления</t>
  </si>
  <si>
    <t>Видеоскопы</t>
  </si>
  <si>
    <t>Внутривенное лечебное питание</t>
  </si>
  <si>
    <t>Аксессуары и средства для обеспечения питания</t>
  </si>
  <si>
    <t>Сопла</t>
  </si>
  <si>
    <t>Кроссоверы</t>
  </si>
  <si>
    <t>Машины Смита и силовые рамы</t>
  </si>
  <si>
    <t>Мультистанции</t>
  </si>
  <si>
    <t>Вызывные панели</t>
  </si>
  <si>
    <t>Комплектующие для домофонов</t>
  </si>
  <si>
    <t>Ключи и брелоки</t>
  </si>
  <si>
    <t>Считыватели магнитных ключей</t>
  </si>
  <si>
    <t>Защита от протечек воды</t>
  </si>
  <si>
    <t>Датчики протечки воды</t>
  </si>
  <si>
    <t>Охранно-пожарная сигнализация</t>
  </si>
  <si>
    <t>Датчики утечки газа</t>
  </si>
  <si>
    <t>Извещатели охранные</t>
  </si>
  <si>
    <t>Приёмно-контрольные приборы</t>
  </si>
  <si>
    <t>Извещатели пожарные</t>
  </si>
  <si>
    <t>Системы охранно-пожарной сигнализации</t>
  </si>
  <si>
    <t>Оповещатели</t>
  </si>
  <si>
    <t>Системы контроля доступа</t>
  </si>
  <si>
    <t>Считыватели</t>
  </si>
  <si>
    <t>Карты и метки</t>
  </si>
  <si>
    <t>Турникеты</t>
  </si>
  <si>
    <t>Комплектующие для турникетов</t>
  </si>
  <si>
    <t>Замки электромагнитные</t>
  </si>
  <si>
    <t>Электродвигатели</t>
  </si>
  <si>
    <t>Шлагбаумы и автоматика для ворот</t>
  </si>
  <si>
    <t>Пульты</t>
  </si>
  <si>
    <t>Шлагбаумы</t>
  </si>
  <si>
    <t>Комплектующие для электрогенераторов</t>
  </si>
  <si>
    <t>Автоматика для электрогенераторов</t>
  </si>
  <si>
    <t>Датчики давления в шинах</t>
  </si>
  <si>
    <t>Датчики качества воздуха</t>
  </si>
  <si>
    <t>Оборудование для прачечной и химчистки</t>
  </si>
  <si>
    <t>Промышленное климатическое оборудование</t>
  </si>
  <si>
    <t>Автомобильные видеоинтерфейсы и навигационные блоки</t>
  </si>
  <si>
    <t>Технические средства реабилитации</t>
  </si>
  <si>
    <t>Подъемники</t>
  </si>
  <si>
    <t>Аксессуары для эхолотов</t>
  </si>
  <si>
    <t>Вертикализаторы</t>
  </si>
  <si>
    <t>Кресла-каталки</t>
  </si>
  <si>
    <t>Санитарные кресла</t>
  </si>
  <si>
    <t>Кресла-коляски</t>
  </si>
  <si>
    <t>Принадлежности для косметологов и массажистов</t>
  </si>
  <si>
    <t>Держатели электродов</t>
  </si>
  <si>
    <t>Сварочные кабели</t>
  </si>
  <si>
    <t>Медицинские изделия</t>
  </si>
  <si>
    <t>Кислородные баллончики</t>
  </si>
  <si>
    <t>Холодильные шкафы</t>
  </si>
  <si>
    <t>Холодильные витрины</t>
  </si>
  <si>
    <t>Холодильные столы</t>
  </si>
  <si>
    <t>Холодильные машины</t>
  </si>
  <si>
    <t>Морозильное оборудование</t>
  </si>
  <si>
    <t>Запчасти и расходные материалы</t>
  </si>
  <si>
    <t>Запчасти и аксессуары для инвалидных колясок</t>
  </si>
  <si>
    <t>Духовые инструменты</t>
  </si>
  <si>
    <t>Флейты</t>
  </si>
  <si>
    <t>Саксофоны</t>
  </si>
  <si>
    <t>Аккордеоны, баяны, гармони</t>
  </si>
  <si>
    <t>Губные гармошки</t>
  </si>
  <si>
    <t>Тромбоны</t>
  </si>
  <si>
    <t>Этнические духовые инструменты</t>
  </si>
  <si>
    <t>Прочие духовые инструменты</t>
  </si>
  <si>
    <t>Кларнеты</t>
  </si>
  <si>
    <t>Мебель для салонов красоты</t>
  </si>
  <si>
    <t>Лаки</t>
  </si>
  <si>
    <t>Ударные установки и инструменты</t>
  </si>
  <si>
    <t>Хладагенты</t>
  </si>
  <si>
    <t>Тарелки</t>
  </si>
  <si>
    <t>Пластики</t>
  </si>
  <si>
    <t>Перкуссии</t>
  </si>
  <si>
    <t>Приборы для улучшения дыхания</t>
  </si>
  <si>
    <t>Аксессуары для багажных систем</t>
  </si>
  <si>
    <t>Крепёж для багажа и груза</t>
  </si>
  <si>
    <t>POS-системы и периферия</t>
  </si>
  <si>
    <t>Торговое оборудование для касс</t>
  </si>
  <si>
    <t>Принадлежности и оборудование для татуажа</t>
  </si>
  <si>
    <t>Транспондеры и аксессуары</t>
  </si>
  <si>
    <t>Ванны и мойки</t>
  </si>
  <si>
    <t>Сушуары и климазоны</t>
  </si>
  <si>
    <t>Пороги и накладки на пороги</t>
  </si>
  <si>
    <t>Накладки на пороги</t>
  </si>
  <si>
    <t>Защита порогов и пороги-площадки</t>
  </si>
  <si>
    <t>Кальяны и аксессуары</t>
  </si>
  <si>
    <t>Уголь для кальянов</t>
  </si>
  <si>
    <t>Аксессуары для кальянов</t>
  </si>
  <si>
    <t>Тормозные диски</t>
  </si>
  <si>
    <t>Тормозные колодки</t>
  </si>
  <si>
    <t>Тормозные барабаны</t>
  </si>
  <si>
    <t>Тормозные суппорты</t>
  </si>
  <si>
    <t>Тормозные шланги</t>
  </si>
  <si>
    <t>Тросы стояночного тормоза</t>
  </si>
  <si>
    <t>Главные тормозные цилиндры</t>
  </si>
  <si>
    <t>Рабочие тормозные цилиндры</t>
  </si>
  <si>
    <t>Датчики АБС</t>
  </si>
  <si>
    <t>Датчики износа тормозных колодок</t>
  </si>
  <si>
    <t>Струны</t>
  </si>
  <si>
    <t>Аксессуары для гитар</t>
  </si>
  <si>
    <t>Гитарные комплектующие</t>
  </si>
  <si>
    <t>Тюнеры и метрономы</t>
  </si>
  <si>
    <t>DJ-процессоры эффектов</t>
  </si>
  <si>
    <t>DJ-контроллеры</t>
  </si>
  <si>
    <t>Бамперы</t>
  </si>
  <si>
    <t>Капоты</t>
  </si>
  <si>
    <t>Крышки и двери багажника</t>
  </si>
  <si>
    <t>Крылья</t>
  </si>
  <si>
    <t>Двери</t>
  </si>
  <si>
    <t>Петли</t>
  </si>
  <si>
    <t>Усилители бамперов</t>
  </si>
  <si>
    <t>Рамки радиатора</t>
  </si>
  <si>
    <t>Кронштейны бамперов</t>
  </si>
  <si>
    <t>Заглушки и вставки в бамперы</t>
  </si>
  <si>
    <t>Молдинги</t>
  </si>
  <si>
    <t>Решетки радиаторов</t>
  </si>
  <si>
    <t>Ручки дверные</t>
  </si>
  <si>
    <t>Наружные зеркала заднего вида</t>
  </si>
  <si>
    <t>Комплектующие к ксенону</t>
  </si>
  <si>
    <t>Блоки розжига</t>
  </si>
  <si>
    <t>Биксеноновые линзы</t>
  </si>
  <si>
    <t>Амортизаторы и стойки</t>
  </si>
  <si>
    <t>Рычаги</t>
  </si>
  <si>
    <t>Сайлентблоки</t>
  </si>
  <si>
    <t>Пружины</t>
  </si>
  <si>
    <t>Отбойники и пыльники амортизаторов</t>
  </si>
  <si>
    <t>Опоры амортизационных стоек</t>
  </si>
  <si>
    <t>Рессоры</t>
  </si>
  <si>
    <t>Шаровые опоры</t>
  </si>
  <si>
    <t>Физиотерапевтические изделия</t>
  </si>
  <si>
    <t>Аксессуары для клавишных</t>
  </si>
  <si>
    <t>Аксессуары для струнных</t>
  </si>
  <si>
    <t>Комплектующие для шлагбаумов и ворот</t>
  </si>
  <si>
    <t>Запчасти и аксессуары</t>
  </si>
  <si>
    <t>Прочие аксессуары</t>
  </si>
  <si>
    <t>Компоненты климатических систем автомобиля</t>
  </si>
  <si>
    <t>Мегафоны и усилители голоса</t>
  </si>
  <si>
    <t>Тепловое оборудование</t>
  </si>
  <si>
    <t>Оборудование для приготовления и раздачи напитков</t>
  </si>
  <si>
    <t>Вспомогательное оборудование</t>
  </si>
  <si>
    <t>Раздаточное оборудование</t>
  </si>
  <si>
    <t>Модульное пищевое оборудование</t>
  </si>
  <si>
    <t>Системы оповещения</t>
  </si>
  <si>
    <t>Пульсоксиметры</t>
  </si>
  <si>
    <t>Запчасти для спецтехники</t>
  </si>
  <si>
    <t>Колеры</t>
  </si>
  <si>
    <t>Эмали</t>
  </si>
  <si>
    <t>Душевые кабины и уголки</t>
  </si>
  <si>
    <t>Анкерные болты</t>
  </si>
  <si>
    <t>Дюбели</t>
  </si>
  <si>
    <t>Шайбы и гайки</t>
  </si>
  <si>
    <t>Гвозди</t>
  </si>
  <si>
    <t>Аэрозольная краска</t>
  </si>
  <si>
    <t>Комплектующие для унитазов и писсуаров</t>
  </si>
  <si>
    <t>Масла и воск</t>
  </si>
  <si>
    <t>Прочие комплектующие для ванн</t>
  </si>
  <si>
    <t>Винты и болты</t>
  </si>
  <si>
    <t>Шурупы и саморезы</t>
  </si>
  <si>
    <t>Шпильки, штифты и шплинты</t>
  </si>
  <si>
    <t>Перфорированный крепеж</t>
  </si>
  <si>
    <t>Такелаж</t>
  </si>
  <si>
    <t>Заклепки</t>
  </si>
  <si>
    <t>Комплектующие для смесителей</t>
  </si>
  <si>
    <t>Магниты</t>
  </si>
  <si>
    <t>Комплектующие для душевых кабин</t>
  </si>
  <si>
    <t>Профиль для плитки</t>
  </si>
  <si>
    <t>Душевые поддоны</t>
  </si>
  <si>
    <t>Бачки для унитазов</t>
  </si>
  <si>
    <t>Душевые двери</t>
  </si>
  <si>
    <t>Сиденья для унитазов и биде</t>
  </si>
  <si>
    <t>Экраны для ванн</t>
  </si>
  <si>
    <t>Каркасы и ножки</t>
  </si>
  <si>
    <t>Душевые шторки на ванну</t>
  </si>
  <si>
    <t>Поручни для ванн</t>
  </si>
  <si>
    <t>Пропитки</t>
  </si>
  <si>
    <t>Краны для холодной воды</t>
  </si>
  <si>
    <t>Отделочный профиль, уголки</t>
  </si>
  <si>
    <t>Натяжные потолки</t>
  </si>
  <si>
    <t>Подвесные потолки</t>
  </si>
  <si>
    <t>Комплектующие для строительства бассейнов</t>
  </si>
  <si>
    <t>Тонометры</t>
  </si>
  <si>
    <t>Словари и переводчики</t>
  </si>
  <si>
    <t>Ингаляторы, небулайзеры</t>
  </si>
  <si>
    <t>Настольные игры</t>
  </si>
  <si>
    <t>Головоломки</t>
  </si>
  <si>
    <t>Аксессуары для глюкометров</t>
  </si>
  <si>
    <t>Физиотерапевтические аппараты</t>
  </si>
  <si>
    <t>Иконы и церковная утварь</t>
  </si>
  <si>
    <t>Зеркала</t>
  </si>
  <si>
    <t>Комнатные растения</t>
  </si>
  <si>
    <t>Картины, постеры, гобелены, панно</t>
  </si>
  <si>
    <t>Декоративные фонтаны</t>
  </si>
  <si>
    <t>Порталы для каминов</t>
  </si>
  <si>
    <t>Ювелирная посуда и сувениры</t>
  </si>
  <si>
    <t>Часы напольные</t>
  </si>
  <si>
    <t>Часы настенные</t>
  </si>
  <si>
    <t>Топливные блоки и биотопливо</t>
  </si>
  <si>
    <t>Аксессуары для окон и дверей</t>
  </si>
  <si>
    <t>Ограничители открывания для дверей и окон</t>
  </si>
  <si>
    <t>Новогодние товары</t>
  </si>
  <si>
    <t>Новогодний декор</t>
  </si>
  <si>
    <t>Оптика</t>
  </si>
  <si>
    <t>Контактные линзы</t>
  </si>
  <si>
    <t>Фотоальбомы</t>
  </si>
  <si>
    <t>Подгузники</t>
  </si>
  <si>
    <t>Косметика, парфюмерия и уход</t>
  </si>
  <si>
    <t>Уход за телом</t>
  </si>
  <si>
    <t>Дезодоранты</t>
  </si>
  <si>
    <t>Бумажные салфетки</t>
  </si>
  <si>
    <t>Для душа</t>
  </si>
  <si>
    <t>Депиляция и эпиляция</t>
  </si>
  <si>
    <t>Средства для депиляции</t>
  </si>
  <si>
    <t>Средства до и после депиляции</t>
  </si>
  <si>
    <t>Уход за волосами</t>
  </si>
  <si>
    <t>Шампуни</t>
  </si>
  <si>
    <t>Ополаскиватели</t>
  </si>
  <si>
    <t>Шкатулки</t>
  </si>
  <si>
    <t>Декоративные телефоны</t>
  </si>
  <si>
    <t>Декоративные свечи</t>
  </si>
  <si>
    <t>Декоративная посуда</t>
  </si>
  <si>
    <t>Статуэтки и фигурки</t>
  </si>
  <si>
    <t>Ароматерапия</t>
  </si>
  <si>
    <t>Эфирные масла</t>
  </si>
  <si>
    <t>Средства для купания</t>
  </si>
  <si>
    <t>Аптечки и медицинские сумки</t>
  </si>
  <si>
    <t>Одноразовая посуда</t>
  </si>
  <si>
    <t>Гладильные доски</t>
  </si>
  <si>
    <t>Дипломы, медали, значки</t>
  </si>
  <si>
    <t>Макияж</t>
  </si>
  <si>
    <t>Для губ</t>
  </si>
  <si>
    <t>Помада</t>
  </si>
  <si>
    <t>Уход за ногтями</t>
  </si>
  <si>
    <t>Лаки для ногтей</t>
  </si>
  <si>
    <t>Для глаз</t>
  </si>
  <si>
    <t>Тушь</t>
  </si>
  <si>
    <t>Тени</t>
  </si>
  <si>
    <t>Карандаши и подводки для глаз</t>
  </si>
  <si>
    <t>Для лица</t>
  </si>
  <si>
    <t>Пудра</t>
  </si>
  <si>
    <t>Румяна и бронзеры</t>
  </si>
  <si>
    <t>Наборы</t>
  </si>
  <si>
    <t>Уход за руками</t>
  </si>
  <si>
    <t>Уход за ногами</t>
  </si>
  <si>
    <t>Маски и сыворотки</t>
  </si>
  <si>
    <t>Вазы</t>
  </si>
  <si>
    <t>Картриджи и сменные элементы для фильтров</t>
  </si>
  <si>
    <t>Интерьерные наклейки</t>
  </si>
  <si>
    <t>Сушилки для белья</t>
  </si>
  <si>
    <t>Копилки</t>
  </si>
  <si>
    <t>Мешки для мусора</t>
  </si>
  <si>
    <t>Ватные палочки и диски</t>
  </si>
  <si>
    <t>Метеостанции, термометры, барометры</t>
  </si>
  <si>
    <t>Гравюры, литографии, карты</t>
  </si>
  <si>
    <t>Сумки для мам</t>
  </si>
  <si>
    <t>Кремы и масла</t>
  </si>
  <si>
    <t>Средства для похудения и борьбы с целлюлитом</t>
  </si>
  <si>
    <t>Уход за лицом</t>
  </si>
  <si>
    <t>Маски</t>
  </si>
  <si>
    <t>Очищение и снятие макияжа</t>
  </si>
  <si>
    <t>Кремы и сыворотки</t>
  </si>
  <si>
    <t>Уход за кожей вокруг глаз</t>
  </si>
  <si>
    <t>Уход за кожей губ</t>
  </si>
  <si>
    <t>Загар и защита от солнца</t>
  </si>
  <si>
    <t>Скрабы и пилинги</t>
  </si>
  <si>
    <t>Средства для снятия лака</t>
  </si>
  <si>
    <t>Мужчинам</t>
  </si>
  <si>
    <t>Средства для бритья</t>
  </si>
  <si>
    <t>Детям</t>
  </si>
  <si>
    <t>Косметика и духи</t>
  </si>
  <si>
    <t>Блески и тинты</t>
  </si>
  <si>
    <t>Корректоры и консилеры</t>
  </si>
  <si>
    <t>Карандаши для губ</t>
  </si>
  <si>
    <t>Конструкторы</t>
  </si>
  <si>
    <t>Накопители подгузников</t>
  </si>
  <si>
    <t>Для детей до 3 лет</t>
  </si>
  <si>
    <t>Развивающие коврики</t>
  </si>
  <si>
    <t>Погремушки, подвески, прорезыватели</t>
  </si>
  <si>
    <t>Неваляшки</t>
  </si>
  <si>
    <t>Игрушки для ванной</t>
  </si>
  <si>
    <t>Развивающие игрушки</t>
  </si>
  <si>
    <t>Для девочек</t>
  </si>
  <si>
    <t>Куклы и пупсы</t>
  </si>
  <si>
    <t>Одежда для кукол</t>
  </si>
  <si>
    <t>Транспорт для кукол</t>
  </si>
  <si>
    <t>Коляски для кукол</t>
  </si>
  <si>
    <t>Кукольные домики</t>
  </si>
  <si>
    <t>Мебель для кукол</t>
  </si>
  <si>
    <t>Аксессуары для кукол</t>
  </si>
  <si>
    <t>Для мальчиков</t>
  </si>
  <si>
    <t>Машинки и техника</t>
  </si>
  <si>
    <t>Игрушечное оружие и бластеры</t>
  </si>
  <si>
    <t>Солдатики</t>
  </si>
  <si>
    <t>Роботы и трансформеры</t>
  </si>
  <si>
    <t>Игровые коврики</t>
  </si>
  <si>
    <t>Детские компьютеры</t>
  </si>
  <si>
    <t>Детские наборы инструментов</t>
  </si>
  <si>
    <t>Детские музыкальные инструменты</t>
  </si>
  <si>
    <t>Играем в магазин</t>
  </si>
  <si>
    <t>Играем в доктора</t>
  </si>
  <si>
    <t>Детские кухни и бытовая техника</t>
  </si>
  <si>
    <t>Игровые наборы и фигурки</t>
  </si>
  <si>
    <t>Постельное белье и комплекты</t>
  </si>
  <si>
    <t>Покрывала, подушки, одеяла</t>
  </si>
  <si>
    <t>Мыльные пузыри</t>
  </si>
  <si>
    <t>Измерение расстояний, длин и углов наклона</t>
  </si>
  <si>
    <t>Дальномеры</t>
  </si>
  <si>
    <t>Лазерные уровни и нивелиры</t>
  </si>
  <si>
    <t>Вакуумные пакеты</t>
  </si>
  <si>
    <t>Настенные ключницы и шкафчики</t>
  </si>
  <si>
    <t>Подсвечники</t>
  </si>
  <si>
    <t>Тряпки, щетки, губки</t>
  </si>
  <si>
    <t>Швабры и насадки</t>
  </si>
  <si>
    <t>Стекломои, скребки, сгоны</t>
  </si>
  <si>
    <t>Мусорные ведра и баки</t>
  </si>
  <si>
    <t>Приспособления для стирки</t>
  </si>
  <si>
    <t>Машинки для удаления катышков</t>
  </si>
  <si>
    <t>Сувениры</t>
  </si>
  <si>
    <t>Гель-лаки</t>
  </si>
  <si>
    <t>Базы и топы</t>
  </si>
  <si>
    <t>Масло для кутикулы</t>
  </si>
  <si>
    <t>Пилки</t>
  </si>
  <si>
    <t>Лампы для сушки</t>
  </si>
  <si>
    <t>Сухие шампуни</t>
  </si>
  <si>
    <t>Окрашивание</t>
  </si>
  <si>
    <t>Краска</t>
  </si>
  <si>
    <t>Окислители</t>
  </si>
  <si>
    <t>Для укладки</t>
  </si>
  <si>
    <t>Лаки и спреи</t>
  </si>
  <si>
    <t>Мусс и пенка</t>
  </si>
  <si>
    <t>Воск и паста</t>
  </si>
  <si>
    <t>Гели и лосьоны</t>
  </si>
  <si>
    <t>Расчески и щетки</t>
  </si>
  <si>
    <t>Бигуди</t>
  </si>
  <si>
    <t>Тональные средства</t>
  </si>
  <si>
    <t>Основа и фиксаторы для макияжа</t>
  </si>
  <si>
    <t>Для бровей</t>
  </si>
  <si>
    <t>Карандаши для бровей</t>
  </si>
  <si>
    <t>Краска для бровей и ресниц</t>
  </si>
  <si>
    <t>Кисти, спонжи и аппликаторы</t>
  </si>
  <si>
    <t>Ресницы и клей</t>
  </si>
  <si>
    <t>Пинцеты косметические</t>
  </si>
  <si>
    <t>Зеркала косметические</t>
  </si>
  <si>
    <t>Мелочи для макияжа</t>
  </si>
  <si>
    <t>Шугаринг</t>
  </si>
  <si>
    <t>Восковая эпиляция</t>
  </si>
  <si>
    <t>Автозагар и средства для солярия</t>
  </si>
  <si>
    <t>После загара</t>
  </si>
  <si>
    <t>Прокладки и тампоны</t>
  </si>
  <si>
    <t>Зубные щетки</t>
  </si>
  <si>
    <t>Зубная паста</t>
  </si>
  <si>
    <t>Бритвы и лезвия</t>
  </si>
  <si>
    <t>Мобили</t>
  </si>
  <si>
    <t>Юлы</t>
  </si>
  <si>
    <t>Уход за лицом и телом</t>
  </si>
  <si>
    <t>Влажные салфетки</t>
  </si>
  <si>
    <t>Кремы и присыпки</t>
  </si>
  <si>
    <t>Кукольный театр</t>
  </si>
  <si>
    <t>Играем в салон красоты</t>
  </si>
  <si>
    <t>Игрушечная еда и посуда</t>
  </si>
  <si>
    <t>Детские треки и авторалли</t>
  </si>
  <si>
    <t>Полицейские и шпионы</t>
  </si>
  <si>
    <t>Уход за кожей</t>
  </si>
  <si>
    <t>Прочие сувениры</t>
  </si>
  <si>
    <t>Фоторамки</t>
  </si>
  <si>
    <t>Радиоуправляемые игрушки</t>
  </si>
  <si>
    <t>Растворы для контактных линз</t>
  </si>
  <si>
    <t>Игрушки-антистресс</t>
  </si>
  <si>
    <t>Матрешки</t>
  </si>
  <si>
    <t>Мыло</t>
  </si>
  <si>
    <t>Инструменты для маникюра и педикюра</t>
  </si>
  <si>
    <t>Аксессуары для маникюра и педикюра</t>
  </si>
  <si>
    <t>Лечение и укрепление</t>
  </si>
  <si>
    <t>Дизайн ногтей</t>
  </si>
  <si>
    <t>Стемпинг</t>
  </si>
  <si>
    <t>Для бороды и усов</t>
  </si>
  <si>
    <t>Кисти и аксессуары</t>
  </si>
  <si>
    <t>Заколки</t>
  </si>
  <si>
    <t>Резинки, ободки, повязки</t>
  </si>
  <si>
    <t>Оттеночные и камуфлирующие средства</t>
  </si>
  <si>
    <t>Средства для загара и защиты от солнца</t>
  </si>
  <si>
    <t>Пена, соль, масло</t>
  </si>
  <si>
    <t>Средства для интимной гигиены</t>
  </si>
  <si>
    <t>Наклейки, трафареты, фольга</t>
  </si>
  <si>
    <t>Наращивание ногтей</t>
  </si>
  <si>
    <t>Накладные ногти, типсы, клей</t>
  </si>
  <si>
    <t>Акриловая система</t>
  </si>
  <si>
    <t>Жидкости</t>
  </si>
  <si>
    <t>Гелевая система</t>
  </si>
  <si>
    <t>Тушь и гель для бровей</t>
  </si>
  <si>
    <t>Тени и наборы для бровей</t>
  </si>
  <si>
    <t>Хайлайтеры и контуринг</t>
  </si>
  <si>
    <t>Перманентная завивка, выпрямление и ламинирование</t>
  </si>
  <si>
    <t>Антивозрастная косметика</t>
  </si>
  <si>
    <t>Бинты эластичные</t>
  </si>
  <si>
    <t>Комфортеры</t>
  </si>
  <si>
    <t>Удаление кутикулы</t>
  </si>
  <si>
    <t>Парики и шиньоны</t>
  </si>
  <si>
    <t>Держатели для книг и журналов</t>
  </si>
  <si>
    <t>Часы настольные и каминные</t>
  </si>
  <si>
    <t>Вешалки напольные</t>
  </si>
  <si>
    <t>Вешалки-плечики</t>
  </si>
  <si>
    <t>Борьба с вредными привычками</t>
  </si>
  <si>
    <t>Парфюмерия</t>
  </si>
  <si>
    <t>Вкладыши для одежды</t>
  </si>
  <si>
    <t>Мочалки и щетки</t>
  </si>
  <si>
    <t>Комплектующие и аксессуары для робототехники</t>
  </si>
  <si>
    <t>Расчески и щетки для бороды и усов</t>
  </si>
  <si>
    <t>Сюжетно-ролевые игры и игрушки</t>
  </si>
  <si>
    <t>Средства для укладки</t>
  </si>
  <si>
    <t>Средства для ухода за бровями</t>
  </si>
  <si>
    <t>Витамины, минералы, добавки</t>
  </si>
  <si>
    <t>Бинты и салфетки</t>
  </si>
  <si>
    <t>Вата</t>
  </si>
  <si>
    <t>Пластыри</t>
  </si>
  <si>
    <t>Лекарственные растения</t>
  </si>
  <si>
    <t>Шприцы, иглы</t>
  </si>
  <si>
    <t>Грелки</t>
  </si>
  <si>
    <t>Стетоскопы</t>
  </si>
  <si>
    <t>Спринцовки</t>
  </si>
  <si>
    <t>Маски и шапочки</t>
  </si>
  <si>
    <t>Бахилы</t>
  </si>
  <si>
    <t>Инфузионные системы, катетеры и системы сосудистого доступа</t>
  </si>
  <si>
    <t>Инфузионные помпы</t>
  </si>
  <si>
    <t>Катетеры урологические</t>
  </si>
  <si>
    <t>Материалы для анализов и инъекций</t>
  </si>
  <si>
    <t>Повязки раневые</t>
  </si>
  <si>
    <t>Дезинфицирующие средства</t>
  </si>
  <si>
    <t>Оправы</t>
  </si>
  <si>
    <t>Линзы для очков</t>
  </si>
  <si>
    <t>Очки</t>
  </si>
  <si>
    <t>Фильтры и умягчители для воды</t>
  </si>
  <si>
    <t>Инструменты для работы с кабелем</t>
  </si>
  <si>
    <t>Рожковые, накидные, комбинированные ключи</t>
  </si>
  <si>
    <t>Молотки и кувалды</t>
  </si>
  <si>
    <t>Тиски</t>
  </si>
  <si>
    <t>Слесарный инструмент</t>
  </si>
  <si>
    <t>Кабелерезы</t>
  </si>
  <si>
    <t>Отвертки</t>
  </si>
  <si>
    <t>Пилы и ножовки</t>
  </si>
  <si>
    <t>Наборы инструментов и оснастки</t>
  </si>
  <si>
    <t>Напильники и надфили</t>
  </si>
  <si>
    <t>Столярный инструмент</t>
  </si>
  <si>
    <t>Стамески</t>
  </si>
  <si>
    <t>Плашки и метчики</t>
  </si>
  <si>
    <t>Пассатижи</t>
  </si>
  <si>
    <t>Клещи и бокорезы</t>
  </si>
  <si>
    <t>Зубила и кернеры</t>
  </si>
  <si>
    <t>Скобы, гвозди и штифты</t>
  </si>
  <si>
    <t>Комплектующие и аксессуары для машинок и радиоуправляемых моделей</t>
  </si>
  <si>
    <t>Рюкзаки и сумки-кенгуру</t>
  </si>
  <si>
    <t>Инструменты и расходные материалы для медучреждений</t>
  </si>
  <si>
    <t>Другие средства индивидуальной защиты</t>
  </si>
  <si>
    <t>Тонкогубцы и круглогубцы</t>
  </si>
  <si>
    <t>Аксессуары для фильтров воды</t>
  </si>
  <si>
    <t>Верстаки</t>
  </si>
  <si>
    <t>Топоры</t>
  </si>
  <si>
    <t>Детские железные дороги</t>
  </si>
  <si>
    <t>Наборы, локомотивы, вагоны</t>
  </si>
  <si>
    <t>Хранение игрушек</t>
  </si>
  <si>
    <t>Валики и ёмкости</t>
  </si>
  <si>
    <t>Торцевые головки и ключи</t>
  </si>
  <si>
    <t>Трубогибы</t>
  </si>
  <si>
    <t>Пирометры и тепловизоры</t>
  </si>
  <si>
    <t>Манометры</t>
  </si>
  <si>
    <t xml:space="preserve">Детекторы </t>
  </si>
  <si>
    <t>Прочие измерительные инструменты</t>
  </si>
  <si>
    <t>Линейки и угольники</t>
  </si>
  <si>
    <t>Штангенциркули</t>
  </si>
  <si>
    <t>Рулетки и мерные ленты</t>
  </si>
  <si>
    <t>Теодолиты и тахеометры</t>
  </si>
  <si>
    <t>Угломеры и уклономеры</t>
  </si>
  <si>
    <t>Ручные уровни и отвесы</t>
  </si>
  <si>
    <t>Толщиномеры</t>
  </si>
  <si>
    <t>Измерение параметров электрического тока</t>
  </si>
  <si>
    <t>Мультиметры и тестеры</t>
  </si>
  <si>
    <t>Осциллографы</t>
  </si>
  <si>
    <t>Квадрокоптеры</t>
  </si>
  <si>
    <t>Детские парковки и гаражи</t>
  </si>
  <si>
    <t>Сопутствующие товары для пайки</t>
  </si>
  <si>
    <t>Трещотки и воротки</t>
  </si>
  <si>
    <t>Для цепных пил</t>
  </si>
  <si>
    <t>Сумки и чехлы</t>
  </si>
  <si>
    <t>Пилки и наборы для электролобзиков и лобзиковых станков</t>
  </si>
  <si>
    <t>Ножи для рубанков</t>
  </si>
  <si>
    <t>Биты</t>
  </si>
  <si>
    <t>Патроны и переходники</t>
  </si>
  <si>
    <t>Комплектующие и аксессуары для фрезера</t>
  </si>
  <si>
    <t>Фильтры, влагоотделители и лубрикаторы</t>
  </si>
  <si>
    <t>Шлифовальные листы</t>
  </si>
  <si>
    <t>Шлифовальные ленты</t>
  </si>
  <si>
    <t>Шлифовальные щетки и валики</t>
  </si>
  <si>
    <t>Насадки для граверов</t>
  </si>
  <si>
    <t>Буры, долота, пики  для перфораторов</t>
  </si>
  <si>
    <t>Запчасти для электро- и бензоинструмента</t>
  </si>
  <si>
    <t>Футляры</t>
  </si>
  <si>
    <t>Заклепочники</t>
  </si>
  <si>
    <t>Кисти</t>
  </si>
  <si>
    <t>Пистолеты для пены</t>
  </si>
  <si>
    <t>Пистолеты для клея и герметика</t>
  </si>
  <si>
    <t>Регуляторы и клапаны расхода воздуха</t>
  </si>
  <si>
    <t>Фильтрующие материалы</t>
  </si>
  <si>
    <t>Гвоздескобозабивные пистолеты и степлеры</t>
  </si>
  <si>
    <t>Аксессуары для нивелиров и лазерных уровней</t>
  </si>
  <si>
    <t>Штативы, вехи, рейки</t>
  </si>
  <si>
    <t>Пневмофитинги</t>
  </si>
  <si>
    <t>Счётчики газа</t>
  </si>
  <si>
    <t>Стойки и комплектующие для алмазного бурения</t>
  </si>
  <si>
    <t>Стеклорезы</t>
  </si>
  <si>
    <t>Принадлежности для плиткорезов</t>
  </si>
  <si>
    <t>Ваттметры</t>
  </si>
  <si>
    <t>Токовые клещи</t>
  </si>
  <si>
    <t>Сантехнические, разводные ключи</t>
  </si>
  <si>
    <t>Шлифнасадки и аксессуары</t>
  </si>
  <si>
    <t>Защита ног</t>
  </si>
  <si>
    <t>Защита органов дыхания</t>
  </si>
  <si>
    <t>Защита органов зрения</t>
  </si>
  <si>
    <t>Инструменты для точных работ</t>
  </si>
  <si>
    <t>Средства от гриппа и простуды</t>
  </si>
  <si>
    <t>Средства от аллергии</t>
  </si>
  <si>
    <t>Средства для пищеварения</t>
  </si>
  <si>
    <t>Средства от сахарного диабета</t>
  </si>
  <si>
    <t>Средства от грибка</t>
  </si>
  <si>
    <t>Средства для кожи</t>
  </si>
  <si>
    <t>Средства для нервной системы</t>
  </si>
  <si>
    <t>Средства для вен</t>
  </si>
  <si>
    <t>Средства для сердца и сосудов</t>
  </si>
  <si>
    <t>Средства для глаз и ушей</t>
  </si>
  <si>
    <t>Средства от астмы</t>
  </si>
  <si>
    <t>Средства для щитовидной железы</t>
  </si>
  <si>
    <t>Мочеполовая система и половые гормоны</t>
  </si>
  <si>
    <t>Противоопухолевые препараты и иммуномодуляторы</t>
  </si>
  <si>
    <t>Системные гормональные препараты</t>
  </si>
  <si>
    <t>Антибиотики, противомикробные и противопаразитарные средства</t>
  </si>
  <si>
    <t>Вакцины, сыворотки, фаги, токсины</t>
  </si>
  <si>
    <t>Анестезия, растворители и контрастные вещества</t>
  </si>
  <si>
    <t>Струбцины</t>
  </si>
  <si>
    <t>Строительные козлы</t>
  </si>
  <si>
    <t>Цанги</t>
  </si>
  <si>
    <t>Консоли</t>
  </si>
  <si>
    <t>Гигрометры и влагомеры</t>
  </si>
  <si>
    <t>Анемометры и балометры</t>
  </si>
  <si>
    <t>Люксметры</t>
  </si>
  <si>
    <t>Монтажные ножи</t>
  </si>
  <si>
    <t>Бачки</t>
  </si>
  <si>
    <t>Блоки управления для фильтров</t>
  </si>
  <si>
    <t>Комплектующие и аксессуары для квадрокоптеров</t>
  </si>
  <si>
    <t>Аксессуары для укладки напольных покрытий</t>
  </si>
  <si>
    <t>Приводы автоматической промывки</t>
  </si>
  <si>
    <t>Фильтры механической очистки</t>
  </si>
  <si>
    <t>Фитинги для металлопластиковых труб и труб из сшитого полиэтилена</t>
  </si>
  <si>
    <t>Инструменты для пено- и газобетона</t>
  </si>
  <si>
    <t>Труборезы</t>
  </si>
  <si>
    <t>Инструменты для наливных полов</t>
  </si>
  <si>
    <t>Инструменты для нанесения строительных смесей</t>
  </si>
  <si>
    <t>Строительные тёрки</t>
  </si>
  <si>
    <t>Шпатели</t>
  </si>
  <si>
    <t>Кабельные протяжки</t>
  </si>
  <si>
    <t>Резьбонарезной инструмент для труб</t>
  </si>
  <si>
    <t>Шестигранные и шлицевые ключи</t>
  </si>
  <si>
    <t>Сепараторы</t>
  </si>
  <si>
    <t>Инструменты парикмахера и сумки для инструмента</t>
  </si>
  <si>
    <t>Принадлежности для парикмахерских</t>
  </si>
  <si>
    <t>Тату оборудование</t>
  </si>
  <si>
    <t>Принадлежности и аксессуары для тату</t>
  </si>
  <si>
    <t>Зеркала и наборы гинекологические</t>
  </si>
  <si>
    <t>Кордщетки ручные</t>
  </si>
  <si>
    <t>Запчасти и аксессуары для металлоискателей</t>
  </si>
  <si>
    <t>Стусла</t>
  </si>
  <si>
    <t>Расходные материалы и запчасти для затирочных машин</t>
  </si>
  <si>
    <t>Пинцеты</t>
  </si>
  <si>
    <t>Ломы и гвоздодёры</t>
  </si>
  <si>
    <t>Фаскосниматели и калибраторы для труб</t>
  </si>
  <si>
    <t>Рейсмусы разметочные</t>
  </si>
  <si>
    <t>Дорожные курвиметры</t>
  </si>
  <si>
    <t>Фильтры и аксессуары</t>
  </si>
  <si>
    <t>Защита органов слуха</t>
  </si>
  <si>
    <t>Защита головы</t>
  </si>
  <si>
    <t>Разметочный инструмент</t>
  </si>
  <si>
    <t>Стеклодомкраты</t>
  </si>
  <si>
    <t>Оснастка для строительных фенов</t>
  </si>
  <si>
    <t>Аксессуары для прочих измерительных инструментов</t>
  </si>
  <si>
    <t>Септики и жироуловители</t>
  </si>
  <si>
    <t>Оголовки для скважины</t>
  </si>
  <si>
    <t>Подставки и столы</t>
  </si>
  <si>
    <t>Информационные табло</t>
  </si>
  <si>
    <t>Грузоподъемное оборудование</t>
  </si>
  <si>
    <t>Огнетушители</t>
  </si>
  <si>
    <t>Фильтры и мешки</t>
  </si>
  <si>
    <t>Стерилизация для салонов красоты</t>
  </si>
  <si>
    <t>Оборудование для аппаратной косметологии и массажа</t>
  </si>
  <si>
    <t>Рабочая одежда и обувь</t>
  </si>
  <si>
    <t>Рабочие головные уборы</t>
  </si>
  <si>
    <t>Одежда</t>
  </si>
  <si>
    <t>Тележки и корзины</t>
  </si>
  <si>
    <t>Жидкости и наполнители</t>
  </si>
  <si>
    <t>Прочая оснастка</t>
  </si>
  <si>
    <t>Насосы и комплектующие</t>
  </si>
  <si>
    <t>Водяные насосы</t>
  </si>
  <si>
    <t>Семена и саженцы</t>
  </si>
  <si>
    <t>Газоны</t>
  </si>
  <si>
    <t>Биотуалеты</t>
  </si>
  <si>
    <t>Удобрения</t>
  </si>
  <si>
    <t>Парники и теплицы</t>
  </si>
  <si>
    <t>Теплицы и каркасы</t>
  </si>
  <si>
    <t>Грили, барбекю, коптильни</t>
  </si>
  <si>
    <t>Сауны</t>
  </si>
  <si>
    <t>Бочки и купели</t>
  </si>
  <si>
    <t>Камни для печей</t>
  </si>
  <si>
    <t>Ручные секаторы, высоторезы, сучкорезы</t>
  </si>
  <si>
    <t>Отпугиватели и ловушки для птиц и грызунов</t>
  </si>
  <si>
    <t>Садовый декор</t>
  </si>
  <si>
    <t>Флюгеры</t>
  </si>
  <si>
    <t>Грядки, клумбы, ограждения</t>
  </si>
  <si>
    <t>Садовые фигуры</t>
  </si>
  <si>
    <t>Фонтаны и пруды</t>
  </si>
  <si>
    <t>Готовые пруды и чаши</t>
  </si>
  <si>
    <t>Насосы и комплекты для фонтанов</t>
  </si>
  <si>
    <t>Фильтры и аэраторы</t>
  </si>
  <si>
    <t>Насадки и изливы</t>
  </si>
  <si>
    <t>Декор и аксессуары</t>
  </si>
  <si>
    <t>Решетки</t>
  </si>
  <si>
    <t>Шампуры</t>
  </si>
  <si>
    <t>Инструменты для приготовления барбекю</t>
  </si>
  <si>
    <t>Очаги для костра</t>
  </si>
  <si>
    <t>Наборы для пикника</t>
  </si>
  <si>
    <t>Печи для казанов</t>
  </si>
  <si>
    <t>Тандыры</t>
  </si>
  <si>
    <t>Садовые дорожки и покрытия</t>
  </si>
  <si>
    <t>Парники и дуги</t>
  </si>
  <si>
    <t>Тележки и тачки</t>
  </si>
  <si>
    <t>Компостеры</t>
  </si>
  <si>
    <t>Лопаты и буры</t>
  </si>
  <si>
    <t>Лопаты</t>
  </si>
  <si>
    <t>Грабли</t>
  </si>
  <si>
    <t>Вилы</t>
  </si>
  <si>
    <t>Косы и серпы</t>
  </si>
  <si>
    <t>Буры</t>
  </si>
  <si>
    <t>Прочие инструменты для обработки почвы</t>
  </si>
  <si>
    <t>Сеялки для семян</t>
  </si>
  <si>
    <t>Садовые пилы, ножовки и ножи</t>
  </si>
  <si>
    <t>Черенки и ручки</t>
  </si>
  <si>
    <t>Шланги и комплекты для полива</t>
  </si>
  <si>
    <t>Пистолеты, насадки, дождеватели</t>
  </si>
  <si>
    <t>Соединители и фитинги</t>
  </si>
  <si>
    <t>Системы управления поливом</t>
  </si>
  <si>
    <t>Катушки, кронштейны и направляющие</t>
  </si>
  <si>
    <t>Средства для защиты растений</t>
  </si>
  <si>
    <t>Семена овощей, ягод и цветов</t>
  </si>
  <si>
    <t>Рассада, саженцы, кустарники, деревья</t>
  </si>
  <si>
    <t>Аксессуары для грилей и мангалов</t>
  </si>
  <si>
    <t>Души и умывальники</t>
  </si>
  <si>
    <t>Души</t>
  </si>
  <si>
    <t>Умывальники</t>
  </si>
  <si>
    <t>Мангалы</t>
  </si>
  <si>
    <t>Цепи и шины</t>
  </si>
  <si>
    <t>Леска и ножи</t>
  </si>
  <si>
    <t>Навесное оборудование</t>
  </si>
  <si>
    <t>Ножи и насадки для газонокосилок</t>
  </si>
  <si>
    <t>Травосборники</t>
  </si>
  <si>
    <t>Луковичные растения</t>
  </si>
  <si>
    <t>Лук севок, семенной картофель, чеснок</t>
  </si>
  <si>
    <t>Укрывной материал и пленка</t>
  </si>
  <si>
    <t>Капельный полив</t>
  </si>
  <si>
    <t>Лопаты и движки для снега</t>
  </si>
  <si>
    <t>Ледорубы и скребки</t>
  </si>
  <si>
    <t>Мини-инструменты</t>
  </si>
  <si>
    <t>Тяпки и мотыги</t>
  </si>
  <si>
    <t>Комплектующие и запчасти для насосов</t>
  </si>
  <si>
    <t>Средства для розжига</t>
  </si>
  <si>
    <t>Вертела</t>
  </si>
  <si>
    <t>Противни</t>
  </si>
  <si>
    <t>Рукава и головки</t>
  </si>
  <si>
    <t>Клеи и герметики</t>
  </si>
  <si>
    <t>Бра и настенные светильники</t>
  </si>
  <si>
    <t>Люстры и потолочные светильники</t>
  </si>
  <si>
    <t>Настольные лампы и светильники</t>
  </si>
  <si>
    <t>Ночники и декоративные светильники</t>
  </si>
  <si>
    <t>Лампочки</t>
  </si>
  <si>
    <t>Электроустановочные изделия</t>
  </si>
  <si>
    <t>Розетки, выключатели, рамки и комплектующие</t>
  </si>
  <si>
    <t>Розетки, выключатели и рамки</t>
  </si>
  <si>
    <t>Защитная автоматика</t>
  </si>
  <si>
    <t>Дифференциальные автоматы</t>
  </si>
  <si>
    <t>Устройства для чтения карт памяти</t>
  </si>
  <si>
    <t>Гаджеты для тренировок</t>
  </si>
  <si>
    <t>Пульсометры и шагомеры</t>
  </si>
  <si>
    <t>Торшеры и напольные светильники</t>
  </si>
  <si>
    <t>Устройства защитного отключения (УЗО)</t>
  </si>
  <si>
    <t>Системы защиты от протечек воды</t>
  </si>
  <si>
    <t>Настенно-потолочные светильники</t>
  </si>
  <si>
    <t>Интерьерная подсветка</t>
  </si>
  <si>
    <t>Фляги</t>
  </si>
  <si>
    <t>Прожекторы</t>
  </si>
  <si>
    <t>Светодиодные ленты</t>
  </si>
  <si>
    <t>Споты и трек-системы</t>
  </si>
  <si>
    <t>Встраиваемые светильники</t>
  </si>
  <si>
    <t>Секундомеры и прочие измерительные приборы</t>
  </si>
  <si>
    <t>Пояса и трикотаж для похудения</t>
  </si>
  <si>
    <t>Удлинители и переходники</t>
  </si>
  <si>
    <t>Удлинители и сетевые фильтры</t>
  </si>
  <si>
    <t>Шнуры и плафоны</t>
  </si>
  <si>
    <t>Переносные светильники</t>
  </si>
  <si>
    <t>Программы</t>
  </si>
  <si>
    <t>Удилища</t>
  </si>
  <si>
    <t>Туризм и отдых на природе</t>
  </si>
  <si>
    <t>Палатки</t>
  </si>
  <si>
    <t>Спальные мешки</t>
  </si>
  <si>
    <t>Зимние виды спорта</t>
  </si>
  <si>
    <t>Беговые лыжи</t>
  </si>
  <si>
    <t>Горные лыжи</t>
  </si>
  <si>
    <t>Ботинки</t>
  </si>
  <si>
    <t>Крепления</t>
  </si>
  <si>
    <t>Дартс</t>
  </si>
  <si>
    <t>Коньки</t>
  </si>
  <si>
    <t>Бильярд</t>
  </si>
  <si>
    <t>Аксессуары для игроков</t>
  </si>
  <si>
    <t>Комплектующие для столов</t>
  </si>
  <si>
    <t>Кии</t>
  </si>
  <si>
    <t>Шары</t>
  </si>
  <si>
    <t>Экстремальные виды спорта</t>
  </si>
  <si>
    <t>Альпинизм</t>
  </si>
  <si>
    <t>Скейтбординг</t>
  </si>
  <si>
    <t>Скейтборды и лонгборды</t>
  </si>
  <si>
    <t>Сноубординг</t>
  </si>
  <si>
    <t>Сноуборды</t>
  </si>
  <si>
    <t>Виндсерфинг</t>
  </si>
  <si>
    <t>Большой теннис</t>
  </si>
  <si>
    <t>Ракетки</t>
  </si>
  <si>
    <t>Настольный теннис</t>
  </si>
  <si>
    <t>Ракетки и мячи</t>
  </si>
  <si>
    <t>Сетки</t>
  </si>
  <si>
    <t>Бадминтон</t>
  </si>
  <si>
    <t>Защелки и завертки</t>
  </si>
  <si>
    <t>Водопроводные трубы</t>
  </si>
  <si>
    <t>Комплектующие для труб</t>
  </si>
  <si>
    <t>Наличники и доборы</t>
  </si>
  <si>
    <t>Автоматические выключатели</t>
  </si>
  <si>
    <t>Счетчики электроэнергии</t>
  </si>
  <si>
    <t>Электрические щиты и комплектующие</t>
  </si>
  <si>
    <t>Комплектующие для щитов</t>
  </si>
  <si>
    <t>Предохранители</t>
  </si>
  <si>
    <t>Трансформаторы</t>
  </si>
  <si>
    <t>Отопительные системы</t>
  </si>
  <si>
    <t>Окна</t>
  </si>
  <si>
    <t>Межкомнатные двери</t>
  </si>
  <si>
    <t>Комплектующие к замкам</t>
  </si>
  <si>
    <t>Сумки-холодильники</t>
  </si>
  <si>
    <t>Стабилизаторы напряжения</t>
  </si>
  <si>
    <t>Фонари и лампы</t>
  </si>
  <si>
    <t>Роликовые коньки</t>
  </si>
  <si>
    <t>Баскетбол</t>
  </si>
  <si>
    <t>Стойки и кольца</t>
  </si>
  <si>
    <t>Палки</t>
  </si>
  <si>
    <t>Спортивная защита</t>
  </si>
  <si>
    <t>Гимнастика</t>
  </si>
  <si>
    <t>Гимнастические снаряды и спортивные комплексы</t>
  </si>
  <si>
    <t>Подводное плавание</t>
  </si>
  <si>
    <t>Маски и трубки</t>
  </si>
  <si>
    <t>Ласты</t>
  </si>
  <si>
    <t>Регуляторы</t>
  </si>
  <si>
    <t>Компенсаторы плавучести</t>
  </si>
  <si>
    <t>Компрессоры и баллоны</t>
  </si>
  <si>
    <t>Гидроодежда</t>
  </si>
  <si>
    <t>Оснастка</t>
  </si>
  <si>
    <t>Леска и шнуры</t>
  </si>
  <si>
    <t>Катушки</t>
  </si>
  <si>
    <t>Прикормки</t>
  </si>
  <si>
    <t>Автокресла</t>
  </si>
  <si>
    <t>Прицелы</t>
  </si>
  <si>
    <t>Кайтсерфинг</t>
  </si>
  <si>
    <t>Звонки</t>
  </si>
  <si>
    <t>Туристическая посуда</t>
  </si>
  <si>
    <t>Походная мебель</t>
  </si>
  <si>
    <t>Страйкбол</t>
  </si>
  <si>
    <t>Тренировочные снаряды</t>
  </si>
  <si>
    <t>Велокресла</t>
  </si>
  <si>
    <t>Водное поло</t>
  </si>
  <si>
    <t>Сквош</t>
  </si>
  <si>
    <t>Мячи</t>
  </si>
  <si>
    <t>Воланы</t>
  </si>
  <si>
    <t>Бейсбол</t>
  </si>
  <si>
    <t>Петли дверные</t>
  </si>
  <si>
    <t>Электрощиты</t>
  </si>
  <si>
    <t>Прочие комплектующие для щитов</t>
  </si>
  <si>
    <t>Игровые столы</t>
  </si>
  <si>
    <t>Йога</t>
  </si>
  <si>
    <t>Почтовые ящики</t>
  </si>
  <si>
    <t>Лестницы и элементы лестниц</t>
  </si>
  <si>
    <t>Мебель для бильярдной</t>
  </si>
  <si>
    <t>Компасы</t>
  </si>
  <si>
    <t>Баки</t>
  </si>
  <si>
    <t>Тенты</t>
  </si>
  <si>
    <t>Аксессуары для плавания и водных видов спорта</t>
  </si>
  <si>
    <t>Буксируемые баллоны</t>
  </si>
  <si>
    <t>Спасательные жилеты и круги</t>
  </si>
  <si>
    <t>Виброплатформы</t>
  </si>
  <si>
    <t>Ледобуры</t>
  </si>
  <si>
    <t>Регби и гандбол</t>
  </si>
  <si>
    <t>Мячи для флорбола</t>
  </si>
  <si>
    <t>Автомобильные радиостанции</t>
  </si>
  <si>
    <t>Уличное освещение</t>
  </si>
  <si>
    <t>Инструменты и аксессуары для укладки плитки и наклеивания обоев</t>
  </si>
  <si>
    <t>Входные двери</t>
  </si>
  <si>
    <t>Дверные коробки</t>
  </si>
  <si>
    <t>Аксессуары для палаток и тентов</t>
  </si>
  <si>
    <t>Комплектующие для светильников</t>
  </si>
  <si>
    <t>Свободные веса</t>
  </si>
  <si>
    <t>Гири</t>
  </si>
  <si>
    <t>Грифы для штанг</t>
  </si>
  <si>
    <t>Моноколеса и гироскутеры</t>
  </si>
  <si>
    <t>Хоккей</t>
  </si>
  <si>
    <t>Шайбы и мячи</t>
  </si>
  <si>
    <t>Клюшки</t>
  </si>
  <si>
    <t>Защита и экипировка</t>
  </si>
  <si>
    <t>Греющий кабель</t>
  </si>
  <si>
    <t>Туристические горелки</t>
  </si>
  <si>
    <t>Газовые баллоны и комплектующие</t>
  </si>
  <si>
    <t>Аксессуары для колясок и автокресел</t>
  </si>
  <si>
    <t>Шарики для сухих бассейнов</t>
  </si>
  <si>
    <t>Рольставни</t>
  </si>
  <si>
    <t>Втулки</t>
  </si>
  <si>
    <t>Педали</t>
  </si>
  <si>
    <t>Вилки</t>
  </si>
  <si>
    <t>Седла и штыри</t>
  </si>
  <si>
    <t>Тормоза</t>
  </si>
  <si>
    <t>Велокомпьютеры</t>
  </si>
  <si>
    <t>Корзины и багажники</t>
  </si>
  <si>
    <t>Насосы</t>
  </si>
  <si>
    <t>Велосумки</t>
  </si>
  <si>
    <t>Фонари</t>
  </si>
  <si>
    <t>Звонки и клаксоны</t>
  </si>
  <si>
    <t>Фляги и флягодержатели</t>
  </si>
  <si>
    <t>Замки</t>
  </si>
  <si>
    <t>Шланги</t>
  </si>
  <si>
    <t>Гантели</t>
  </si>
  <si>
    <t>Аксессуары для силовых тренировок</t>
  </si>
  <si>
    <t>Мотопомпы</t>
  </si>
  <si>
    <t>Аварийные светильники</t>
  </si>
  <si>
    <t>Масла для цепи</t>
  </si>
  <si>
    <t>Теплоаккумуляторы</t>
  </si>
  <si>
    <t>Скальные туфли</t>
  </si>
  <si>
    <t>Карабины</t>
  </si>
  <si>
    <t>Веревки и шнуры</t>
  </si>
  <si>
    <t>Каски</t>
  </si>
  <si>
    <t>Магнезия</t>
  </si>
  <si>
    <t>Ледовые инструменты</t>
  </si>
  <si>
    <t>Зажимы</t>
  </si>
  <si>
    <t>Кошки и снегоступы</t>
  </si>
  <si>
    <t>Лавинное снаряжение</t>
  </si>
  <si>
    <t>Манки</t>
  </si>
  <si>
    <t>Кейсы и чехлы</t>
  </si>
  <si>
    <t>Кобуры</t>
  </si>
  <si>
    <t>Патронташи</t>
  </si>
  <si>
    <t>Сумки и ящики</t>
  </si>
  <si>
    <t>Фитболы и медболы</t>
  </si>
  <si>
    <t>Кабельные стяжки</t>
  </si>
  <si>
    <t>Художественная гимнастика</t>
  </si>
  <si>
    <t>Канальные нагреватели и охладители</t>
  </si>
  <si>
    <t>Фасонные части</t>
  </si>
  <si>
    <t>Манетки и шифтеры</t>
  </si>
  <si>
    <t>Коллекторы</t>
  </si>
  <si>
    <t>Кассеты и трещотки</t>
  </si>
  <si>
    <t>Боксерские</t>
  </si>
  <si>
    <t>Для единоборств</t>
  </si>
  <si>
    <t>Снарядные</t>
  </si>
  <si>
    <t>Инверсионные столы</t>
  </si>
  <si>
    <t>Пускатели, контакторы и аксессуары</t>
  </si>
  <si>
    <t>Аксессуары для контакторов и реле</t>
  </si>
  <si>
    <t>Преобразователи частоты</t>
  </si>
  <si>
    <t>Насосные группы</t>
  </si>
  <si>
    <t>Группы безопасности</t>
  </si>
  <si>
    <t>Поплавковые выключатели</t>
  </si>
  <si>
    <t>Каретки</t>
  </si>
  <si>
    <t>Газовые конвекторы</t>
  </si>
  <si>
    <t>Ножи и мультитулы</t>
  </si>
  <si>
    <t>Теплоноситель</t>
  </si>
  <si>
    <t>Тепловые насосы</t>
  </si>
  <si>
    <t>Переходники, вилки и колодки</t>
  </si>
  <si>
    <t>Терморегуляторы</t>
  </si>
  <si>
    <t>Высотные конструкции</t>
  </si>
  <si>
    <t>Лестницы и стремянки</t>
  </si>
  <si>
    <t>Вышки-туры, строительные леса и подмости</t>
  </si>
  <si>
    <t>Гофрированные трубы</t>
  </si>
  <si>
    <t>Коллекторные шкафы</t>
  </si>
  <si>
    <t>Аксессуары для радиаторов</t>
  </si>
  <si>
    <t>Замки врезные</t>
  </si>
  <si>
    <t>Замки навесные</t>
  </si>
  <si>
    <t>Замки накладные</t>
  </si>
  <si>
    <t>Горелки для котлов</t>
  </si>
  <si>
    <t>Форсунки для котлов</t>
  </si>
  <si>
    <t>Газовые клапаны для котлов</t>
  </si>
  <si>
    <t>Конный спорт и товары для гольфа</t>
  </si>
  <si>
    <t>Распределительные коробки</t>
  </si>
  <si>
    <t>Изолирующие зажимы, наконечники, клеммы</t>
  </si>
  <si>
    <t>Вентиляционные решетки, диффузоры и анемостаты</t>
  </si>
  <si>
    <t>Встраиваемые конвекторы и решетки</t>
  </si>
  <si>
    <t>Встраиваемые конвекторы</t>
  </si>
  <si>
    <t>Решетки для встраиваемых конвекторов</t>
  </si>
  <si>
    <t>Подрозетники</t>
  </si>
  <si>
    <t>Комплектующие для розеток и выключателей</t>
  </si>
  <si>
    <t>Комплектующие для трек-систем и спотов</t>
  </si>
  <si>
    <t>Скамьи и стойки</t>
  </si>
  <si>
    <t>Спортивные маты</t>
  </si>
  <si>
    <t>Собственный вес</t>
  </si>
  <si>
    <t>Турники и брусья</t>
  </si>
  <si>
    <t>Утяжелители</t>
  </si>
  <si>
    <t>Скакалки</t>
  </si>
  <si>
    <t>Упоры для отжиманий</t>
  </si>
  <si>
    <t>Пояса</t>
  </si>
  <si>
    <t>Рыболовные поводки и поводковый материал</t>
  </si>
  <si>
    <t>Ролики для пресса</t>
  </si>
  <si>
    <t>Степ-платформы</t>
  </si>
  <si>
    <t>Гиперэкстензии</t>
  </si>
  <si>
    <t>Устройства защиты от импульсных перенапряжений</t>
  </si>
  <si>
    <t>Датчики света</t>
  </si>
  <si>
    <t>Реле</t>
  </si>
  <si>
    <t>Контакторы</t>
  </si>
  <si>
    <t>Пускатели</t>
  </si>
  <si>
    <t>Таймеры</t>
  </si>
  <si>
    <t xml:space="preserve">Аксессуары для счетчиков </t>
  </si>
  <si>
    <t>Арматура для СИП</t>
  </si>
  <si>
    <t>Маркировка и таблички</t>
  </si>
  <si>
    <t>Монтажные площадки</t>
  </si>
  <si>
    <t>Термоусаживаемые трубки</t>
  </si>
  <si>
    <t>Кабельные муфты и компоненты</t>
  </si>
  <si>
    <t>Кабельные муфты</t>
  </si>
  <si>
    <t>Аксессуары для кабельных муфт</t>
  </si>
  <si>
    <t>Молниезащита и заземление</t>
  </si>
  <si>
    <t>Дюбель-хомуты и скобы для кабеля</t>
  </si>
  <si>
    <t>Комплектующие для гофрированных труб и металлорукавов</t>
  </si>
  <si>
    <t>Комплектующие для кабель-каналов</t>
  </si>
  <si>
    <t>Комплектующие для электромонтажных труб</t>
  </si>
  <si>
    <t>Лотки для кабеля</t>
  </si>
  <si>
    <t>Металлорукава</t>
  </si>
  <si>
    <t>Гребенки и клеммы</t>
  </si>
  <si>
    <t>Заглушки, сальники, щитовые вводы</t>
  </si>
  <si>
    <t>Рейки, панели и платы</t>
  </si>
  <si>
    <t>Светосигнальные лампы, кнопки управления</t>
  </si>
  <si>
    <t>Двери и панели</t>
  </si>
  <si>
    <t>Канальные вентиляторы</t>
  </si>
  <si>
    <t>Патроны и ламподержатели</t>
  </si>
  <si>
    <t>Стартеры, ИЗУ, балласты и дроссели</t>
  </si>
  <si>
    <t>Трансформаторы, драйверы, блоки питания</t>
  </si>
  <si>
    <t>Контроллеры для светодиодов</t>
  </si>
  <si>
    <t>Кабельные розетки и вилки</t>
  </si>
  <si>
    <t>Вентиляционные решётки для каминов</t>
  </si>
  <si>
    <t>Воздухоотводчики</t>
  </si>
  <si>
    <t>Надставки для котлов</t>
  </si>
  <si>
    <t>Уплотнители резьбовых соединений</t>
  </si>
  <si>
    <t>Подводки</t>
  </si>
  <si>
    <t>Сантехнические прокладки</t>
  </si>
  <si>
    <t>Сантехнические хомуты</t>
  </si>
  <si>
    <t>Фитинги для металлических труб</t>
  </si>
  <si>
    <t>Подводные фонари</t>
  </si>
  <si>
    <t>Измерительные приборы для подводного плавания</t>
  </si>
  <si>
    <t>Фитинги для полипропиленовых труб</t>
  </si>
  <si>
    <t>Фитинги для труб ПНД</t>
  </si>
  <si>
    <t>Низковольтные устройства различного назначения и аксессуары</t>
  </si>
  <si>
    <t>Концевые, позиционные и шарнирные выключатели</t>
  </si>
  <si>
    <t>Электронные и пневматические датчики</t>
  </si>
  <si>
    <t>Прочие датчики, считыватели и преобразователи</t>
  </si>
  <si>
    <t>Аксессуары для кабельных лотков</t>
  </si>
  <si>
    <t>Энергетические стойки</t>
  </si>
  <si>
    <t>Системы прокладки кабеля под полом</t>
  </si>
  <si>
    <t>Шины и шинопроводы</t>
  </si>
  <si>
    <t>Оборудование для информационной шины</t>
  </si>
  <si>
    <t>Промышленные разъемы различного назначения</t>
  </si>
  <si>
    <t>Прочие электроустановочные изделия</t>
  </si>
  <si>
    <t>Круги и матрасы для взрослых</t>
  </si>
  <si>
    <t>Инструментальные тележки</t>
  </si>
  <si>
    <t>Краны шаровые</t>
  </si>
  <si>
    <t>Обратные клапаны</t>
  </si>
  <si>
    <t>Задвижки</t>
  </si>
  <si>
    <t>Запорные клапаны</t>
  </si>
  <si>
    <t>Дисковые затворы</t>
  </si>
  <si>
    <t>Смесительные клапаны</t>
  </si>
  <si>
    <t>Предохранительные клапаны</t>
  </si>
  <si>
    <t>Гидрообувь</t>
  </si>
  <si>
    <t>Магнитные угольники</t>
  </si>
  <si>
    <t>Профили для светильников</t>
  </si>
  <si>
    <t>Подводная охота</t>
  </si>
  <si>
    <t>Оружие для подводной охоты</t>
  </si>
  <si>
    <t>Аксессуары для подводной охоты</t>
  </si>
  <si>
    <t>Экраны для радиаторов</t>
  </si>
  <si>
    <t>Подоконники</t>
  </si>
  <si>
    <t>Ручки для окон</t>
  </si>
  <si>
    <t>Оклады для окон</t>
  </si>
  <si>
    <t>Лыжероллеры</t>
  </si>
  <si>
    <t>Электрощиты в сборе</t>
  </si>
  <si>
    <t>Держатели предохранителей</t>
  </si>
  <si>
    <t>Изделия для сенсорной интеграции</t>
  </si>
  <si>
    <t>Волейбол</t>
  </si>
  <si>
    <t>Держатели удилищ</t>
  </si>
  <si>
    <t>Обода и велосипедные колёса в сборе</t>
  </si>
  <si>
    <t>Бодибары</t>
  </si>
  <si>
    <t>Аксессуары и комплектующие для септиков</t>
  </si>
  <si>
    <t>Дверные доводчики</t>
  </si>
  <si>
    <t>Велосипедные системы</t>
  </si>
  <si>
    <t>Автоматизация</t>
  </si>
  <si>
    <t>Стрелковый спорт</t>
  </si>
  <si>
    <t>Стрельба из лука и арбалета</t>
  </si>
  <si>
    <t>Аксессуары и запчасти для оружия и стрельбы</t>
  </si>
  <si>
    <t>Наборы рыболовные</t>
  </si>
  <si>
    <t>Солнечные электростанции и комплектующие</t>
  </si>
  <si>
    <t>Стойки для инвентаря и свободных весов</t>
  </si>
  <si>
    <t>Пневматическое и страйкбольное оружие</t>
  </si>
  <si>
    <t>Открытки</t>
  </si>
  <si>
    <t>Подарочная упаковка</t>
  </si>
  <si>
    <t>Украшения для организации праздников</t>
  </si>
  <si>
    <t>Грим</t>
  </si>
  <si>
    <t>Фейерверки</t>
  </si>
  <si>
    <t>Елки искусственные</t>
  </si>
  <si>
    <t>Елки живые</t>
  </si>
  <si>
    <t>Елочные украшения</t>
  </si>
  <si>
    <t>Свадебные украшения</t>
  </si>
  <si>
    <t>Полотенца</t>
  </si>
  <si>
    <t>Скатерти и салфетки</t>
  </si>
  <si>
    <t>Шторы и жалюзи</t>
  </si>
  <si>
    <t>Шторы</t>
  </si>
  <si>
    <t>Сервировка стола</t>
  </si>
  <si>
    <t>Посуда для готовки</t>
  </si>
  <si>
    <t>Сковороды и сотейники</t>
  </si>
  <si>
    <t>Термосы и термокружки</t>
  </si>
  <si>
    <t>Разделочные доски</t>
  </si>
  <si>
    <t>Турки, кофеварки, кофемолки</t>
  </si>
  <si>
    <t>Карнизы и аксессуары для штор</t>
  </si>
  <si>
    <t>Жалюзи</t>
  </si>
  <si>
    <t>Текстиль с электроподогревом</t>
  </si>
  <si>
    <t>Электроодеяла</t>
  </si>
  <si>
    <t>Электропростыни и электроматрасы</t>
  </si>
  <si>
    <t>Хлебницы и корзины для хлеба</t>
  </si>
  <si>
    <t>Наборы для фондю</t>
  </si>
  <si>
    <t>Пледы и покрывала</t>
  </si>
  <si>
    <t>Ковры и ковровые дорожки</t>
  </si>
  <si>
    <t>Самовары</t>
  </si>
  <si>
    <t>Контейнеры и ланч-боксы</t>
  </si>
  <si>
    <t>Банки для хранения</t>
  </si>
  <si>
    <t>Предметы сервировки</t>
  </si>
  <si>
    <t>Аксессуары для готовки</t>
  </si>
  <si>
    <t>Кухонная навеска</t>
  </si>
  <si>
    <t>Наматрасники и чехлы для матрасов</t>
  </si>
  <si>
    <t>Чехлы для мебели</t>
  </si>
  <si>
    <t>Солонки, перечницы и емкости для специй</t>
  </si>
  <si>
    <t>Бокалы и стаканы</t>
  </si>
  <si>
    <t>Рюмки и стопки</t>
  </si>
  <si>
    <t>Кувшины и графины</t>
  </si>
  <si>
    <t>Кружки и чашки</t>
  </si>
  <si>
    <t>Блюда и салатники</t>
  </si>
  <si>
    <t>Подносы</t>
  </si>
  <si>
    <t>Сервизы</t>
  </si>
  <si>
    <t>Кастрюли и ковши</t>
  </si>
  <si>
    <t>Крышки и аксессуары для посуды</t>
  </si>
  <si>
    <t>Наборы посуды для готовки</t>
  </si>
  <si>
    <t>Мерные емкости</t>
  </si>
  <si>
    <t>Терки и измельчители</t>
  </si>
  <si>
    <t>Выпечка и запекание</t>
  </si>
  <si>
    <t>Кухонные аксессуары</t>
  </si>
  <si>
    <t>Подставки и держатели</t>
  </si>
  <si>
    <t>Термометры и таймеры</t>
  </si>
  <si>
    <t>Фольга, бумага, пакеты</t>
  </si>
  <si>
    <t>Рукавицы, прихватки, фартуки</t>
  </si>
  <si>
    <t>Чайники</t>
  </si>
  <si>
    <t>Френч-прессы и кофейники</t>
  </si>
  <si>
    <t>Заварочные чайники</t>
  </si>
  <si>
    <t>Римские и рулонные шторы</t>
  </si>
  <si>
    <t>Постельное белье</t>
  </si>
  <si>
    <t>Простыни</t>
  </si>
  <si>
    <t>Наволочки</t>
  </si>
  <si>
    <t>Пододеяльники</t>
  </si>
  <si>
    <t>Подушки</t>
  </si>
  <si>
    <t>Одеяла</t>
  </si>
  <si>
    <t>Мыльницы, стаканы и дозаторы</t>
  </si>
  <si>
    <t>Держатели и крючки</t>
  </si>
  <si>
    <t>Полки, этажерки</t>
  </si>
  <si>
    <t>Ершики</t>
  </si>
  <si>
    <t>Шторы и карнизы</t>
  </si>
  <si>
    <t>Чехлы для гладильных досок</t>
  </si>
  <si>
    <t>Аксессуары для ухода за обувью</t>
  </si>
  <si>
    <t>Стельки и шнурки</t>
  </si>
  <si>
    <t>Безмены</t>
  </si>
  <si>
    <t>Казаны, тажины, утятницы</t>
  </si>
  <si>
    <t>Консервные ножи и закаточные машинки</t>
  </si>
  <si>
    <t>Штопоры и принадлежности для бутылок</t>
  </si>
  <si>
    <t>Кондитерские аксессуары</t>
  </si>
  <si>
    <t>Кухонные ножи, ножницы и подставки</t>
  </si>
  <si>
    <t>Мусаты, точилки, точильные камни</t>
  </si>
  <si>
    <t>Принадлежности для суши</t>
  </si>
  <si>
    <t>Скалки</t>
  </si>
  <si>
    <t>Пельменницы, машинки для пасты и равиоли</t>
  </si>
  <si>
    <t>Овощечистки, рыбочистки</t>
  </si>
  <si>
    <t>Аксессуары для сушки</t>
  </si>
  <si>
    <t>Аксессуары для глажения</t>
  </si>
  <si>
    <t>Формы для льда и десертов</t>
  </si>
  <si>
    <t>Инструменты для карвинга</t>
  </si>
  <si>
    <t>Пакеты</t>
  </si>
  <si>
    <t>Сундуки</t>
  </si>
  <si>
    <t>Бочки, кадки, жбаны</t>
  </si>
  <si>
    <t>Антиквариат</t>
  </si>
  <si>
    <t>Батарейки и аккумуляторы</t>
  </si>
  <si>
    <t>Сумки и боксы для дисков</t>
  </si>
  <si>
    <t>Эпиляторы и женские электробритвы</t>
  </si>
  <si>
    <t>Миостимуляторы</t>
  </si>
  <si>
    <t>Электрогирлянды</t>
  </si>
  <si>
    <t>Приборы для ухода за телом</t>
  </si>
  <si>
    <t>Цифро-аналоговые преобразователи</t>
  </si>
  <si>
    <t>Приборы для ухода за лицом</t>
  </si>
  <si>
    <t>Аппараты для маникюра и педикюра</t>
  </si>
  <si>
    <t>Зарядные устройства для стандартных аккумуляторов</t>
  </si>
  <si>
    <t>Воскоплавы и парафиновые ванны</t>
  </si>
  <si>
    <t>Детский транспорт</t>
  </si>
  <si>
    <t>Электромобили</t>
  </si>
  <si>
    <t>Коляски</t>
  </si>
  <si>
    <t>Техника для красоты и здоровья</t>
  </si>
  <si>
    <t>Солярии</t>
  </si>
  <si>
    <t>Массажные столы и стулья</t>
  </si>
  <si>
    <t>Трехколесные велосипеды</t>
  </si>
  <si>
    <t>Массажные кресла</t>
  </si>
  <si>
    <t>Каталки и качалки</t>
  </si>
  <si>
    <t>Надувные игрушки</t>
  </si>
  <si>
    <t>Активный отдых</t>
  </si>
  <si>
    <t>Качели</t>
  </si>
  <si>
    <t>Игровые и спортивные комплексы и горки</t>
  </si>
  <si>
    <t>Песочницы</t>
  </si>
  <si>
    <t>Воздушные змеи</t>
  </si>
  <si>
    <t>Игровые домики и палатки</t>
  </si>
  <si>
    <t>Мячи и прыгуны</t>
  </si>
  <si>
    <t>Фрисби</t>
  </si>
  <si>
    <t>Беговелы</t>
  </si>
  <si>
    <t>Спортивные игры и игрушки</t>
  </si>
  <si>
    <t>Надувные комплексы и батуты</t>
  </si>
  <si>
    <t>Веломобили</t>
  </si>
  <si>
    <t>Санки и аксессуары</t>
  </si>
  <si>
    <t>Тюбинги</t>
  </si>
  <si>
    <t>Снегокаты</t>
  </si>
  <si>
    <t>Шведские стенки</t>
  </si>
  <si>
    <t>Обувь для детей</t>
  </si>
  <si>
    <t>Угги и унты</t>
  </si>
  <si>
    <t>Домашняя обувь</t>
  </si>
  <si>
    <t>Кроссовки и кеды</t>
  </si>
  <si>
    <t>Сапоги и полусапоги</t>
  </si>
  <si>
    <t>Босоножки и сандалии</t>
  </si>
  <si>
    <t>Туфли и мокасины</t>
  </si>
  <si>
    <t>Шлепанцы</t>
  </si>
  <si>
    <t>Валенки</t>
  </si>
  <si>
    <t>Спортивная обувь</t>
  </si>
  <si>
    <t>Пинетки</t>
  </si>
  <si>
    <t>Обувь для взрослых</t>
  </si>
  <si>
    <t>Туфли, мокасины, мюли</t>
  </si>
  <si>
    <t>Шлепанцы и сабо</t>
  </si>
  <si>
    <t>Сапоги и галоши</t>
  </si>
  <si>
    <t>Ломтерезки</t>
  </si>
  <si>
    <t>Аксессуары для электрических зубных щеток и ирригаторов</t>
  </si>
  <si>
    <t>Аксессуары для электробритв и эпиляторов</t>
  </si>
  <si>
    <t>Аксессуары для техники</t>
  </si>
  <si>
    <t>Запчасти для мелкой кухонной техники</t>
  </si>
  <si>
    <t>Аксессуары для мультиварок</t>
  </si>
  <si>
    <t>Тарелки для микроволновых печей</t>
  </si>
  <si>
    <t>Крепления и кронштейны</t>
  </si>
  <si>
    <t>Аксессуары для мясорубок, кухонных комбайнов, блендеров и миксеров</t>
  </si>
  <si>
    <t>Прочие аксессуары и расходники для мелкой кухонной техники</t>
  </si>
  <si>
    <t>Наручные часы</t>
  </si>
  <si>
    <t>Зонты</t>
  </si>
  <si>
    <t>Карманные часы</t>
  </si>
  <si>
    <t>Ремешки для часов</t>
  </si>
  <si>
    <t>Шкатулки для часов</t>
  </si>
  <si>
    <t>Аксессуары_</t>
  </si>
  <si>
    <t>Аксессуары для одежды</t>
  </si>
  <si>
    <t>Одежда для взрослых</t>
  </si>
  <si>
    <t>Свадебные платья</t>
  </si>
  <si>
    <t>Свадебные аксессуары</t>
  </si>
  <si>
    <t>Ролики, щетки</t>
  </si>
  <si>
    <t>Щетки и ложки</t>
  </si>
  <si>
    <t>Сушилки и формодержатели</t>
  </si>
  <si>
    <t>Косметика и чистящие средства</t>
  </si>
  <si>
    <t>Презервативы</t>
  </si>
  <si>
    <t>Интимные смазки</t>
  </si>
  <si>
    <t>Кронштейны и стойки</t>
  </si>
  <si>
    <t>Журналы и газеты</t>
  </si>
  <si>
    <t>Книги для детей</t>
  </si>
  <si>
    <t>Книги для малышей</t>
  </si>
  <si>
    <t>Познавательная литература</t>
  </si>
  <si>
    <t>Книги для родителей</t>
  </si>
  <si>
    <t>Рюкзаки</t>
  </si>
  <si>
    <t>Детская художественная литература</t>
  </si>
  <si>
    <t>Любовь и эротика</t>
  </si>
  <si>
    <t>Косметика и парфюмерия</t>
  </si>
  <si>
    <t>Стимуляторы</t>
  </si>
  <si>
    <t>Вагинальные и анальные вибраторы и стимуляторы</t>
  </si>
  <si>
    <t>BDSM-атрибутика</t>
  </si>
  <si>
    <t>Мебель, качели, подушки</t>
  </si>
  <si>
    <t>Игры, книги, журналы</t>
  </si>
  <si>
    <t>Вакуумные помпы</t>
  </si>
  <si>
    <t>Мастурбаторы для мужчин</t>
  </si>
  <si>
    <t>Учебные пособия</t>
  </si>
  <si>
    <t>Секс-машины</t>
  </si>
  <si>
    <t>Одежда, белье, обувь</t>
  </si>
  <si>
    <t>Бюстгальтеры</t>
  </si>
  <si>
    <t>Трусы для женщин</t>
  </si>
  <si>
    <t>Комплекты нижнего белья</t>
  </si>
  <si>
    <t>Трусы для мужчин</t>
  </si>
  <si>
    <t>Боди, комбинезоны</t>
  </si>
  <si>
    <t>Корсеты, грации</t>
  </si>
  <si>
    <t>Колготки и чулки</t>
  </si>
  <si>
    <t>Одежда, костюмы для женщин</t>
  </si>
  <si>
    <t>Одежда, костюмы для мужчин</t>
  </si>
  <si>
    <t>Художественная литература</t>
  </si>
  <si>
    <t>Учебная литература</t>
  </si>
  <si>
    <t>Нехудожественная литература</t>
  </si>
  <si>
    <t>Литература на иностранных языках</t>
  </si>
  <si>
    <t>Комиксы и манга</t>
  </si>
  <si>
    <t>Секс-куклы</t>
  </si>
  <si>
    <t>Аксессуары для стиральных и сушильных машин</t>
  </si>
  <si>
    <t>Чехлы для планшетов</t>
  </si>
  <si>
    <t>Аксессуары для телефонов</t>
  </si>
  <si>
    <t>Стилусы</t>
  </si>
  <si>
    <t>Ремешки для умных часов</t>
  </si>
  <si>
    <t>Карнавальные костюмы</t>
  </si>
  <si>
    <t>Галстуки</t>
  </si>
  <si>
    <t>Ремни и пояса</t>
  </si>
  <si>
    <t>Брелоки и ключницы</t>
  </si>
  <si>
    <t>Визитницы и кредитницы</t>
  </si>
  <si>
    <t>Обложки для документов</t>
  </si>
  <si>
    <t>Кошельки</t>
  </si>
  <si>
    <t>Сумки и чемоданы</t>
  </si>
  <si>
    <t>Сумки</t>
  </si>
  <si>
    <t>Чемоданы</t>
  </si>
  <si>
    <t>Дорожные и спортивные сумки</t>
  </si>
  <si>
    <t>Косметички и бьюти-кейсы</t>
  </si>
  <si>
    <t>Портфели</t>
  </si>
  <si>
    <t>Женская одежда</t>
  </si>
  <si>
    <t>Спортивная одежда</t>
  </si>
  <si>
    <t>Термобелье</t>
  </si>
  <si>
    <t>Мужская одежда</t>
  </si>
  <si>
    <t>Детская одежда</t>
  </si>
  <si>
    <t>Украшения для девочек</t>
  </si>
  <si>
    <t>Дорожные аксессуары</t>
  </si>
  <si>
    <t>Одежда для детей</t>
  </si>
  <si>
    <t>Комбинезоны и комплекты верхней одежды</t>
  </si>
  <si>
    <t>Брюки и полукомбинезоны верхней одежды</t>
  </si>
  <si>
    <t>Куртки и пуховики</t>
  </si>
  <si>
    <t>Шубы и дубленки</t>
  </si>
  <si>
    <t>Пальто и плащи</t>
  </si>
  <si>
    <t>Свитеры, кардиганы, толстовки</t>
  </si>
  <si>
    <t>Футболки и топы</t>
  </si>
  <si>
    <t>Рубашки и блузы</t>
  </si>
  <si>
    <t>Жилеты и болеро</t>
  </si>
  <si>
    <t>Пиджаки</t>
  </si>
  <si>
    <t>Платья</t>
  </si>
  <si>
    <t>Юбки</t>
  </si>
  <si>
    <t>Комбинезоны</t>
  </si>
  <si>
    <t>Шорты</t>
  </si>
  <si>
    <t>Джинсы</t>
  </si>
  <si>
    <t>Комплекты и костюмы</t>
  </si>
  <si>
    <t>Домашняя одежда</t>
  </si>
  <si>
    <t>Тренировочная экипировка</t>
  </si>
  <si>
    <t>Крестильная одежда</t>
  </si>
  <si>
    <t>Головные уборы</t>
  </si>
  <si>
    <t>Шарфы и платки</t>
  </si>
  <si>
    <t>Перчатки и варежки</t>
  </si>
  <si>
    <t>Брюки и полукомбинезоны</t>
  </si>
  <si>
    <t>Жилеты верхней одежды</t>
  </si>
  <si>
    <t>Комплекты и комбинезоны верхней одежды</t>
  </si>
  <si>
    <t>Джемперы, толстовки и кардиганы</t>
  </si>
  <si>
    <t>Футболки, майки и топы</t>
  </si>
  <si>
    <t>Блузы и рубашки</t>
  </si>
  <si>
    <t>Юбки и подъюбники</t>
  </si>
  <si>
    <t>Кимоно для единоборств</t>
  </si>
  <si>
    <t>Солнцезащитные очки</t>
  </si>
  <si>
    <t>Галстуки и бабочки</t>
  </si>
  <si>
    <t>Ремни и подтяжки</t>
  </si>
  <si>
    <t>Сумки, чемоданы и аксессуары</t>
  </si>
  <si>
    <t>Ремешки и браслеты для наручных часов</t>
  </si>
  <si>
    <t>Драгоценные камни</t>
  </si>
  <si>
    <t>Cерьги</t>
  </si>
  <si>
    <t>Кулоны, колье и подвески</t>
  </si>
  <si>
    <t>Фотоматериалы и химикаты</t>
  </si>
  <si>
    <t>Сумки и рюкзаки</t>
  </si>
  <si>
    <t>Кронштейны, держатели и подставки</t>
  </si>
  <si>
    <t>Аксессуары для пылесосов</t>
  </si>
  <si>
    <t>Аксессуары к технике для уборки</t>
  </si>
  <si>
    <t>Аксессуары к технике для ухода за одеждой</t>
  </si>
  <si>
    <t>Нижнее белье</t>
  </si>
  <si>
    <t>Купальники и пляжная одежда</t>
  </si>
  <si>
    <t>Колготки</t>
  </si>
  <si>
    <t>Носки</t>
  </si>
  <si>
    <t>Ползунки для малышей</t>
  </si>
  <si>
    <t>Распашонки для малышей</t>
  </si>
  <si>
    <t>Боди</t>
  </si>
  <si>
    <t>Кигуруми</t>
  </si>
  <si>
    <t>Грации, корсеты, боди</t>
  </si>
  <si>
    <t>Трусы</t>
  </si>
  <si>
    <t>Купальники и плавки</t>
  </si>
  <si>
    <t>Моделирующее белье</t>
  </si>
  <si>
    <t>Сумки, чехлы для фото- и видеотехники</t>
  </si>
  <si>
    <t>USB-концентраторы</t>
  </si>
  <si>
    <t>Защитные пленки и стекла</t>
  </si>
  <si>
    <t>Кабели, разъемы, переходники</t>
  </si>
  <si>
    <t>Насадки и крышки на объективы</t>
  </si>
  <si>
    <t>Чехлы</t>
  </si>
  <si>
    <t>Запчасти для мобильных телефонов</t>
  </si>
  <si>
    <t>Антенны и усилители сигнала</t>
  </si>
  <si>
    <t>Зарядные устройства и адаптеры</t>
  </si>
  <si>
    <t>Прочие аксессуары для ноутбуков</t>
  </si>
  <si>
    <t>Аксессуары для экшн-камер</t>
  </si>
  <si>
    <t>Аксессуары для климатического оборудования</t>
  </si>
  <si>
    <t>Адаптеры и переходные кольца</t>
  </si>
  <si>
    <t>Дистанционное управление</t>
  </si>
  <si>
    <t>Светофильтры</t>
  </si>
  <si>
    <t>Аксессуары для фотовспышек</t>
  </si>
  <si>
    <t>Подвески</t>
  </si>
  <si>
    <t>Аксессуары для цифровых плееров</t>
  </si>
  <si>
    <t>Аксессуары для электронных книг</t>
  </si>
  <si>
    <t>Конвертеры</t>
  </si>
  <si>
    <t>Портативные аккумуляторы</t>
  </si>
  <si>
    <t>Аксессуары для штативов и моноподов</t>
  </si>
  <si>
    <t>Док-станции</t>
  </si>
  <si>
    <t>Чехлы-аккумуляторы</t>
  </si>
  <si>
    <t>Запчасти и аксессуары для оргтехники</t>
  </si>
  <si>
    <t>Тарифные планы и номера</t>
  </si>
  <si>
    <t>Фильтры для вытяжек</t>
  </si>
  <si>
    <t>Чистящие принадлежности для оптики</t>
  </si>
  <si>
    <t>Аксессуары для фото и видеокамер</t>
  </si>
  <si>
    <t>Запчасти для электронных книг</t>
  </si>
  <si>
    <t>Штативы, держатели и стедикамы</t>
  </si>
  <si>
    <t>Аксессуары для очков виртуальной реальности</t>
  </si>
  <si>
    <t>Аксессуары для умных часов и браслетов</t>
  </si>
  <si>
    <t>Аксессуары для наушников и гарнитур</t>
  </si>
  <si>
    <t>Внешние аксессуары</t>
  </si>
  <si>
    <t>Модули управления</t>
  </si>
  <si>
    <t>Держатели для проводов</t>
  </si>
  <si>
    <t>Запасные части для планшетов</t>
  </si>
  <si>
    <t>Аксессуары для ручных стабилизаторов и стедикамов</t>
  </si>
  <si>
    <t>ТЭНы</t>
  </si>
  <si>
    <t>Аксессуары для графических планшетов</t>
  </si>
  <si>
    <t>Аксессуары для серверов</t>
  </si>
  <si>
    <t>Аксессуары для радиостанций</t>
  </si>
  <si>
    <t>Товар</t>
  </si>
  <si>
    <t>Вес, кг</t>
  </si>
  <si>
    <t>Длина, см</t>
  </si>
  <si>
    <t>Ширина, см</t>
  </si>
  <si>
    <t>Высота, см</t>
  </si>
  <si>
    <t>Объемный вес, кг</t>
  </si>
  <si>
    <t>№</t>
  </si>
  <si>
    <t>Комиссия за продажу</t>
  </si>
  <si>
    <t>Последняя миля</t>
  </si>
  <si>
    <t>FBY</t>
  </si>
  <si>
    <t>FBS</t>
  </si>
  <si>
    <t>DBS</t>
  </si>
  <si>
    <t>Платежи</t>
  </si>
  <si>
    <t>Сортировка</t>
  </si>
  <si>
    <t>Средняя миля / межгород</t>
  </si>
  <si>
    <t xml:space="preserve">Товар </t>
  </si>
  <si>
    <t>Общая комиссия за продажу на товар</t>
  </si>
  <si>
    <t>Чек,  руб.</t>
  </si>
  <si>
    <t>Объемный вес или масса, кг</t>
  </si>
  <si>
    <t>Меньше 0,2</t>
  </si>
  <si>
    <t>0,2–0,5</t>
  </si>
  <si>
    <t>0,5–1</t>
  </si>
  <si>
    <t>1–2</t>
  </si>
  <si>
    <t>2–4</t>
  </si>
  <si>
    <t>4–6</t>
  </si>
  <si>
    <t>6–8</t>
  </si>
  <si>
    <t>8–10</t>
  </si>
  <si>
    <t>10–12</t>
  </si>
  <si>
    <t>12–15</t>
  </si>
  <si>
    <t>15–20</t>
  </si>
  <si>
    <t>20–25</t>
  </si>
  <si>
    <t>25–30</t>
  </si>
  <si>
    <t>30–35</t>
  </si>
  <si>
    <t>35–50</t>
  </si>
  <si>
    <t>50–150</t>
  </si>
  <si>
    <t>150 или больше</t>
  </si>
  <si>
    <t>Нижняя граница</t>
  </si>
  <si>
    <t>Верхняя граница</t>
  </si>
  <si>
    <t>Руб. на товар</t>
  </si>
  <si>
    <t>Минимальный тариф</t>
  </si>
  <si>
    <t>Базовый тариф</t>
  </si>
  <si>
    <t>Максимальный тариф</t>
  </si>
  <si>
    <t>Авто-Мототехника-Мотоциклы</t>
  </si>
  <si>
    <t>Авто-Мототехника-Снегоходы</t>
  </si>
  <si>
    <t>Авто-Мототехника-Скутеры</t>
  </si>
  <si>
    <t>Авто-Автохимия и автокосметика-Уход за стеклами и фарами</t>
  </si>
  <si>
    <t>Авто-Аксессуары и оборудование-Инвентарь для ухода</t>
  </si>
  <si>
    <t>Авто-Аудио- и видеотехника-Изоляция</t>
  </si>
  <si>
    <t>Авто-Аксессуары и оборудование-Обустройство салона</t>
  </si>
  <si>
    <t>Авто-Масла и технические жидкости-Воронки</t>
  </si>
  <si>
    <t>Авто-Масла и технические жидкости-Дистиллированная вода</t>
  </si>
  <si>
    <t>Авто-Шины и диски-Шины</t>
  </si>
  <si>
    <t>Авто-Шины и диски-Мотошины</t>
  </si>
  <si>
    <t>Авто-Шины и диски-Грузовые шины</t>
  </si>
  <si>
    <t>Авто-Спецтехника-Погрузчики</t>
  </si>
  <si>
    <t>Авто-Мототехника-Аксессуары</t>
  </si>
  <si>
    <t>Авто-Мототехника-Запчасти и расходники для мототехники</t>
  </si>
  <si>
    <t>Авто-Мототехника-Экипировка и защита</t>
  </si>
  <si>
    <t>Авто-Мототехника-Ветровые стекла</t>
  </si>
  <si>
    <t>Авто-Мототехника-Лебедки для квадроциклов и снегоходов</t>
  </si>
  <si>
    <t>Авто-Шины и диски-Колесные диски</t>
  </si>
  <si>
    <t>Авто-Шины и диски-Аксессуары для дисков</t>
  </si>
  <si>
    <t>Авто-Шины и диски-Камеры и ободные ленты</t>
  </si>
  <si>
    <t>Авто-Электроника-Видеорегистраторы</t>
  </si>
  <si>
    <t>Авто-Электроника-Радар-детекторы</t>
  </si>
  <si>
    <t>Авто-Спецтехника-Коммунальная техника</t>
  </si>
  <si>
    <t>Авто-Спецтехника-Строительная техника</t>
  </si>
  <si>
    <t>Авто-Аудио- и видеотехника-Автомагнитолы</t>
  </si>
  <si>
    <t>Авто-Автохимия и автокосметика-Уход за кузовом</t>
  </si>
  <si>
    <t>Авто-Автохимия и автокосметика-Для малярных работ</t>
  </si>
  <si>
    <t>Авто-Противоугонные устройства-Автосигнализации</t>
  </si>
  <si>
    <t>Авто-Автомобильные инструменты-Автомобильные компрессоры</t>
  </si>
  <si>
    <t>Авто-Автохимия и автокосметика-Ароматизаторы салона</t>
  </si>
  <si>
    <t>Авто-Автомобильные инструменты-Прочие инструменты</t>
  </si>
  <si>
    <t>Авто-Запчасти-Аккумуляторы</t>
  </si>
  <si>
    <t>Авто-Автохимия и автокосметика-Уход за салоном</t>
  </si>
  <si>
    <t>Авто-Автохимия и автокосметика-Уход за шинами и дисками</t>
  </si>
  <si>
    <t>Авто-Автохимия и автокосметика-Клеи, герметики и фиксаторы</t>
  </si>
  <si>
    <t>Авто-Автохимия и автокосметика-Технические очистители</t>
  </si>
  <si>
    <t>Авто-Автомобильные инструменты-Насосы для подкачки шин</t>
  </si>
  <si>
    <t>Авто-Противоугонные устройства-Брелоки и чехлы</t>
  </si>
  <si>
    <t>Авто-Аудио- и видеотехника-Антенны</t>
  </si>
  <si>
    <t>Авто-Аудио- и видеотехника-Усилители</t>
  </si>
  <si>
    <t>Авто-Аудио- и видеотехника-Аксессуары</t>
  </si>
  <si>
    <t>Авто-Аудио- и видеотехника-Автомобильные телевизоры</t>
  </si>
  <si>
    <t>Авто-Запчасти-Двигатель</t>
  </si>
  <si>
    <t>Авто-Запчасти-Кузовные детали</t>
  </si>
  <si>
    <t>Авто-Запчасти-Рулевое управление</t>
  </si>
  <si>
    <t>Авто-Запчасти-Электрика</t>
  </si>
  <si>
    <t>Авто-Запчасти-Салон</t>
  </si>
  <si>
    <t>Авто-Запчасти-Фильтры</t>
  </si>
  <si>
    <t>Авто-Запчасти-Топливная система</t>
  </si>
  <si>
    <t>Авто-Аксессуары и оборудование-Необходимый набор автомобилиста</t>
  </si>
  <si>
    <t>Авто-Запчасти-Омыватель</t>
  </si>
  <si>
    <t>Авто-Запчасти-Выхлопная система</t>
  </si>
  <si>
    <t>Авто-Запчасти-Подвеска</t>
  </si>
  <si>
    <t>Авто-Запчасти-Стекла</t>
  </si>
  <si>
    <t>Авто-Запчасти-Трансмиссия</t>
  </si>
  <si>
    <t>Авто-Противоугонные устройства-Противоугонные комплексы</t>
  </si>
  <si>
    <t>Авто-Противоугонные устройства-Механические блокираторы</t>
  </si>
  <si>
    <t>Авто-Противоугонные устройства-Иммобилайзеры</t>
  </si>
  <si>
    <t>Авто-Запчасти-Салонные зеркала заднего вида</t>
  </si>
  <si>
    <t>Авто-Электроника-Парктроники</t>
  </si>
  <si>
    <t>Авто-Аксессуары и оборудование-Щетки стеклоочистителя</t>
  </si>
  <si>
    <t>Авто-Аксессуары и оборудование-Защита и внешний тюнинг</t>
  </si>
  <si>
    <t>Авто-Аксессуары и оборудование-Багажные системы</t>
  </si>
  <si>
    <t>Авто-Масла и технические жидкости-Моторные масла</t>
  </si>
  <si>
    <t>Авто-Масла и технические жидкости-Масло трансмиссионное</t>
  </si>
  <si>
    <t>Авто-Масла и технические жидкости-Антифризы</t>
  </si>
  <si>
    <t>Авто-Масла и технические жидкости-Тормозные жидкости</t>
  </si>
  <si>
    <t>Авто-Масла и технические жидкости-Смазки</t>
  </si>
  <si>
    <t>Авто-Запчасти-Сигналы</t>
  </si>
  <si>
    <t>Авто-Аудио- и видеотехника-Акустические короба и подиумы</t>
  </si>
  <si>
    <t>Авто-Запчасти-Автосвет</t>
  </si>
  <si>
    <t>Авто-Аудио- и видеотехника-Автоакустика</t>
  </si>
  <si>
    <t>Авто-Аксессуары и оборудование-Автомобильные холодильники</t>
  </si>
  <si>
    <t>Авто-Запчасти-Тормозная система</t>
  </si>
  <si>
    <t>Авто-Электроника-Устройства громкой связи</t>
  </si>
  <si>
    <t>Авто-Электроника-Бортовые компьютеры</t>
  </si>
  <si>
    <t>Авто-Аудио- и видеотехника-FM-трансмиттеры</t>
  </si>
  <si>
    <t>Авто-Электроника-Камеры заднего вида</t>
  </si>
  <si>
    <t>Авто-Аудио- и видеотехника-Переходные рамки</t>
  </si>
  <si>
    <t>Авто-Аксессуары и оборудование-Цепи противоскольжения</t>
  </si>
  <si>
    <t>Авто-Автомобильные инструменты-Домкраты и подставки</t>
  </si>
  <si>
    <t>Авто-Аксессуары и оборудование-Лебедки</t>
  </si>
  <si>
    <t>Авто-Аксессуары и оборудование-Обогреватели двигателя и салона</t>
  </si>
  <si>
    <t>Авто-Электроника-Автомобильные инверторы</t>
  </si>
  <si>
    <t>Авто-Электроника-Разветвители прикуривателя</t>
  </si>
  <si>
    <t>Авто-Масла и технические жидкости-Присадки, промывки и добавки</t>
  </si>
  <si>
    <t>Авто-Масла и технические жидкости-Специальные масла</t>
  </si>
  <si>
    <t>Авто-Запчасти-Подшипники</t>
  </si>
  <si>
    <t>Авто-Запчасти-Свечи зажигания</t>
  </si>
  <si>
    <t>Авто-Запчасти-Датчики давления в шинах</t>
  </si>
  <si>
    <t>Авто-Электроника-Автомобильные видеоинтерфейсы и навигационные блоки</t>
  </si>
  <si>
    <t>Авто-Электроника-Транспондеры и аксессуары</t>
  </si>
  <si>
    <t>Авто-Противоугонные устройства-Аксессуары</t>
  </si>
  <si>
    <t>Авто-Запчасти-Компоненты климатических систем автомобиля</t>
  </si>
  <si>
    <t>Авто-Запчасти-Запчасти для спецтехники</t>
  </si>
  <si>
    <t>Авто-Электроника-Автомобильные радиостанции</t>
  </si>
  <si>
    <t>Аптека-Лекарственные препараты и БАД-Средства от травм, боли в мышцах и суставах</t>
  </si>
  <si>
    <t>Аптека-Лекарственные витамины-Лекарственные витамины</t>
  </si>
  <si>
    <t>Аптека-Уход за больными-Подгузники, пеленки, трусы</t>
  </si>
  <si>
    <t>Аптека-Медицинские материалы-Одноразовая одежда и материалы</t>
  </si>
  <si>
    <t>Аптека-Интим-товары-Сувениры для взрослых</t>
  </si>
  <si>
    <t>Аптека-Питание специального назначения-Питание для лечения и профилактики</t>
  </si>
  <si>
    <t>Аптека-Массажеры-Массажёры</t>
  </si>
  <si>
    <t>Аптека-Массажеры-Гидромассажёры</t>
  </si>
  <si>
    <t>Аптека-Массажеры-Массажные коврики и валики</t>
  </si>
  <si>
    <t>Аптека-Фитопрепараты и питательные комплексы-Фитопрепараты и питательные комплексы</t>
  </si>
  <si>
    <t>Аптека-Медицинские приборы-Гаджеты и изделия для сна</t>
  </si>
  <si>
    <t>Аптека-Ортопедические изделия-Бандажи и ортезы</t>
  </si>
  <si>
    <t>Аптека-Ортопедические изделия-Стельки</t>
  </si>
  <si>
    <t>Аптека-Ортопедические изделия-Изделия для стопы</t>
  </si>
  <si>
    <t>Аптека-Уход за больными-Гигиена</t>
  </si>
  <si>
    <t>Аптека-Ортопедические изделия-Корсеты и корректоры осанки</t>
  </si>
  <si>
    <t>Аптека-Уход за больными-Средства ухода за стомой</t>
  </si>
  <si>
    <t>Аптека-Уход за больными-Специализированные одежда и белье</t>
  </si>
  <si>
    <t>Аптека-Ортопедические изделия-Компрессионный трикотаж</t>
  </si>
  <si>
    <t>Аптека-Медицинские приборы-Термометры</t>
  </si>
  <si>
    <t>Аптека-Диагностические тесты-Диагностические тесты</t>
  </si>
  <si>
    <t>Аптека-Медицинские приборы-Глюкометры и анализаторы крови</t>
  </si>
  <si>
    <t>Аптека-Медицинские приборы-Алкотестеры</t>
  </si>
  <si>
    <t>Аптека-Медицинские приборы-Слуховые аппараты</t>
  </si>
  <si>
    <t>Аптека-Медицинские приборы-Манжеты и аксессуары для тонометров</t>
  </si>
  <si>
    <t>Аптека-Ортопедические изделия-Обувь</t>
  </si>
  <si>
    <t>Аптека-Уход за больными-Ходунки, костыли и трости</t>
  </si>
  <si>
    <t>Аптека-Уход за больными-Уход за больными и людьми с ограниченными возможностями</t>
  </si>
  <si>
    <t>Аптека-Уход за больными-Противопролежневые матрасы и подушки</t>
  </si>
  <si>
    <t>Аптека-Медицинские приборы-Аксессуары для ингаляторов</t>
  </si>
  <si>
    <t>Аптека-Ортопедические изделия-Лечебные согревающие изделия</t>
  </si>
  <si>
    <t>Аптека-Лекарственные препараты и БАД-Средства для зубов и полости рта</t>
  </si>
  <si>
    <t>Аптека-Питание специального назначения-Внутривенное лечебное питание</t>
  </si>
  <si>
    <t>Аптека-Питание специального назначения-Аксессуары и средства для обеспечения питания</t>
  </si>
  <si>
    <t>Аптека-Уход за больными-Технические средства реабилитации</t>
  </si>
  <si>
    <t>Аптека-Медицинские изделия-Кислородные баллончики</t>
  </si>
  <si>
    <t>Аптека-Медицинские приборы-Приборы для улучшения дыхания</t>
  </si>
  <si>
    <t>Аптека-Ортопедические изделия-Физиотерапевтические изделия</t>
  </si>
  <si>
    <t>Аптека-Медицинские приборы-Пульсоксиметры</t>
  </si>
  <si>
    <t>Аптека-Медицинские приборы-Тонометры</t>
  </si>
  <si>
    <t>Аптека-Медицинские приборы-Ингаляторы, небулайзеры</t>
  </si>
  <si>
    <t>Аптека-Медицинские приборы-Аксессуары для глюкометров</t>
  </si>
  <si>
    <t>Аптека-Медицинские приборы-Физиотерапевтические аппараты</t>
  </si>
  <si>
    <t>Аптека-Оптика-Контактные линзы</t>
  </si>
  <si>
    <t>Аптека-Медицинские изделия-Аптечки и медицинские сумки</t>
  </si>
  <si>
    <t>Аптека-Оптика-Растворы для контактных линз</t>
  </si>
  <si>
    <t>Аптека-Ортопедические изделия-Бинты эластичные</t>
  </si>
  <si>
    <t>Аптека-Лекарственные препараты и БАД-Борьба с вредными привычками</t>
  </si>
  <si>
    <t>Аптека-Витамины, минералы, добавки-Витамины, минералы, добавки</t>
  </si>
  <si>
    <t>Аптека-Медицинские материалы-Бинты и салфетки</t>
  </si>
  <si>
    <t>Аптека-Медицинские материалы-Вата</t>
  </si>
  <si>
    <t>Аптека-Медицинские материалы-Пластыри</t>
  </si>
  <si>
    <t>Аптека-Лекарственные растения-Лекарственные растения</t>
  </si>
  <si>
    <t>Аптека-Медицинские изделия-Шприцы, иглы</t>
  </si>
  <si>
    <t>Аптека-Медицинские изделия-Грелки</t>
  </si>
  <si>
    <t>Аптека-Медицинские приборы-Стетоскопы</t>
  </si>
  <si>
    <t>Аптека-Медицинские материалы-Перчатки</t>
  </si>
  <si>
    <t>Аптека-Медицинские изделия-Спринцовки</t>
  </si>
  <si>
    <t>Аптека-Медицинские материалы-Маски и шапочки</t>
  </si>
  <si>
    <t>Аптека-Медицинские материалы-Бахилы</t>
  </si>
  <si>
    <t>Аптека-Медицинские изделия-Инфузионные системы, катетеры и системы сосудистого доступа</t>
  </si>
  <si>
    <t>Аптека-Медицинские приборы-Инфузионные помпы</t>
  </si>
  <si>
    <t>Аптека-Медицинские изделия-Катетеры урологические</t>
  </si>
  <si>
    <t>Аптека-Медицинские материалы-Материалы для анализов и инъекций</t>
  </si>
  <si>
    <t>Аптека-Медицинские материалы-Повязки раневые</t>
  </si>
  <si>
    <t>Аптека-Дезинфицирующие средства-Дезинфицирующие средства</t>
  </si>
  <si>
    <t>Аптека-Оптика-Оправы</t>
  </si>
  <si>
    <t>Аптека-Оптика-Линзы для очков</t>
  </si>
  <si>
    <t>Аптека-Оптика-Очки</t>
  </si>
  <si>
    <t>Аптека-Оптика-Аксессуары</t>
  </si>
  <si>
    <t>Аптека-Оптика-Футляры</t>
  </si>
  <si>
    <t>Аптека-Лекарственные препараты и БАД-Средства от гриппа и простуды</t>
  </si>
  <si>
    <t>Аптека-Лекарственные препараты и БАД-Средства от аллергии</t>
  </si>
  <si>
    <t>Аптека-Лекарственные препараты и БАД-Средства для пищеварения</t>
  </si>
  <si>
    <t>Аптека-Лекарственные препараты и БАД-Средства от сахарного диабета</t>
  </si>
  <si>
    <t>Аптека-Лекарственные препараты и БАД-Средства от грибка</t>
  </si>
  <si>
    <t>Аптека-Лекарственные препараты и БАД-Средства для кожи</t>
  </si>
  <si>
    <t>Аптека-Лекарственные препараты и БАД-Средства для нервной системы</t>
  </si>
  <si>
    <t>Аптека-Лекарственные препараты и БАД-Средства для вен</t>
  </si>
  <si>
    <t>Аптека-Лекарственные препараты и БАД-Средства для сердца и сосудов</t>
  </si>
  <si>
    <t>Аптека-Лекарственные препараты и БАД-Средства для глаз и ушей</t>
  </si>
  <si>
    <t>Аптека-Лекарственные препараты и БАД-Средства от астмы</t>
  </si>
  <si>
    <t>Аптека-Лекарственные препараты и БАД-Средства для щитовидной железы</t>
  </si>
  <si>
    <t>Аптека-Лекарственные препараты и БАД-Мочеполовая система и половые гормоны</t>
  </si>
  <si>
    <t>Аптека-Лекарственные препараты и БАД-Противоопухолевые препараты и иммуномодуляторы</t>
  </si>
  <si>
    <t>Аптека-Лекарственные препараты и БАД-Системные гормональные препараты</t>
  </si>
  <si>
    <t>Аптека-Лекарственные препараты и БАД-Антибиотики, противомикробные и противопаразитарные средства</t>
  </si>
  <si>
    <t>Аптека-Лекарственные препараты и БАД-Вакцины, сыворотки, фаги, токсины</t>
  </si>
  <si>
    <t>Аптека-Лекарственные препараты и БАД-Анестезия, растворители и контрастные вещества</t>
  </si>
  <si>
    <t>Аптека-Медицинские изделия-Зеркала и наборы гинекологические</t>
  </si>
  <si>
    <t>Аптека-Ортопедические изделия-Пояса и трикотаж для похудения</t>
  </si>
  <si>
    <t>Аптека-Ортопедические изделия-Изделия для сенсорной интеграции</t>
  </si>
  <si>
    <t>Аптека-Медицинские приборы-Миостимуляторы</t>
  </si>
  <si>
    <t>Аптека-Массажеры-Массажные столы и стулья</t>
  </si>
  <si>
    <t>Аптека-Массажеры-Массажные кресла</t>
  </si>
  <si>
    <t>Аптека-Интим-товары-Косметика и парфюмерия</t>
  </si>
  <si>
    <t>Аптека-Интим-товары-Стимуляторы</t>
  </si>
  <si>
    <t>Аптека-Интим-товары-Вагинальные и анальные вибраторы и стимуляторы</t>
  </si>
  <si>
    <t>Аптека-Интим-товары-BDSM-атрибутика</t>
  </si>
  <si>
    <t>Аптека-Интим-товары-Мебель, качели, подушки</t>
  </si>
  <si>
    <t>Аптека-Интим-товары-Игры, книги, журналы</t>
  </si>
  <si>
    <t>Аптека-Интим-товары-Вакуумные помпы</t>
  </si>
  <si>
    <t>Аптека-Интим-товары-Мастурбаторы для мужчин</t>
  </si>
  <si>
    <t>Аптека-Интим-товары-Секс-машины</t>
  </si>
  <si>
    <t>Аптека-Интим-товары-Одежда, белье, обувь</t>
  </si>
  <si>
    <t>Аптека-Интим-товары-Секс-куклы</t>
  </si>
  <si>
    <t>Бытовая техника-Техника для дома-Техника для ухода за одеждой</t>
  </si>
  <si>
    <t>Бытовая техника-Встраиваемая техника-Духовые шкафы</t>
  </si>
  <si>
    <t>Бытовая техника-Крупная техника для кухни-Вытяжки</t>
  </si>
  <si>
    <t>Бытовая техника-Крупная техника для кухни-Посудомоечные машины</t>
  </si>
  <si>
    <t>Бытовая техника-Встраиваемая техника-Варочные панели</t>
  </si>
  <si>
    <t>Бытовая техника-Крупная техника для кухни-Плиты</t>
  </si>
  <si>
    <t>Бытовая техника-Встраиваемая техника-Комплекты</t>
  </si>
  <si>
    <t>Бытовая техника-Встраиваемая техника-Подогреватели посуды</t>
  </si>
  <si>
    <t>Бытовая техника-Встраиваемая техника-Встраиваемые холодильники</t>
  </si>
  <si>
    <t>Бытовая техника-Встраиваемая техника-Встраиваемые морозильники</t>
  </si>
  <si>
    <t>Бытовая техника-Встраиваемая техника-Встраиваемые винные шкафы</t>
  </si>
  <si>
    <t>Бытовая техника-Крупная техника для кухни-Холодильники, морозильники, винные шкафы</t>
  </si>
  <si>
    <t>Бытовая техника-Техника для дома-Бытовые стерилизаторы</t>
  </si>
  <si>
    <t>Бытовая техника-Встраиваемая техника-Измельчители пищевых отходов</t>
  </si>
  <si>
    <t>Бытовая техника-Техника для дома-Швейное оборудование</t>
  </si>
  <si>
    <t>Бытовая техника-Крупная техника для кухни-Кулеры и помпы для воды</t>
  </si>
  <si>
    <t>Бытовая техника-Техника для дома-Техника для уборки</t>
  </si>
  <si>
    <t>Бытовая техника-Климатическая техника-Вентиляторы</t>
  </si>
  <si>
    <t>Бытовая техника-Техника для красоты-Напольные весы</t>
  </si>
  <si>
    <t>Бытовая техника-Техника для красоты-Электробритвы мужские</t>
  </si>
  <si>
    <t>Бытовая техника-Климатическая техника-Обогреватели</t>
  </si>
  <si>
    <t>Бытовая техника-Мелкая техника для кухни-Приготовление напитков</t>
  </si>
  <si>
    <t>Бытовая техника-Мелкая техника для кухни-Измельчение и смешивание</t>
  </si>
  <si>
    <t>Бытовая техника-Мелкая техника для кухни-Приготовление блюд</t>
  </si>
  <si>
    <t>Бытовая техника-Техника для красоты-Машинки для стрижки и триммеры</t>
  </si>
  <si>
    <t>Бытовая техника-Техника для красоты-Уход за полостью рта</t>
  </si>
  <si>
    <t>Бытовая техника-Климатическая техника-Очистители и увлажнители воздуха</t>
  </si>
  <si>
    <t>Бытовая техника-Техника для красоты-Фены и фен-щётки</t>
  </si>
  <si>
    <t>Бытовая техника-Техника для красоты-Щипцы, плойки и выпрямители</t>
  </si>
  <si>
    <t>Бытовая техника-Климатическая техника-Водонагреватели</t>
  </si>
  <si>
    <t>Бытовая техника-Климатическая техника-Кондиционеры</t>
  </si>
  <si>
    <t>Бытовая техника-Мелкая техника для кухни-Прочая техника</t>
  </si>
  <si>
    <t>Бытовая техника-Климатическая техника-Осушители воздуха</t>
  </si>
  <si>
    <t>Бытовая техника-Климатическая техника-Ионизаторы и озонаторы</t>
  </si>
  <si>
    <t>Бытовая техника-Климатическая техника-Цифровые метеостанции</t>
  </si>
  <si>
    <t>Бытовая техника-Климатическая техника-Блоки кондиционеров</t>
  </si>
  <si>
    <t>Бытовая техника-Климатическая техника-Аксессуары и запчасти</t>
  </si>
  <si>
    <t>Бытовая техника-Мелкая техника для кухни-Аксессуары и запчасти</t>
  </si>
  <si>
    <t>Бытовая техника-Техника для красоты-Эпиляторы и женские электробритвы</t>
  </si>
  <si>
    <t>Бытовая техника-Техника для красоты-Приборы для ухода за телом</t>
  </si>
  <si>
    <t>Бытовая техника-Техника для красоты-Приборы для ухода за лицом</t>
  </si>
  <si>
    <t>Бытовая техника-Техника для красоты-Аксессуары для электробритв и эпиляторов</t>
  </si>
  <si>
    <t>Бытовая техника-Климатическая техника-Аксессуары для климатического оборудования</t>
  </si>
  <si>
    <t>Бытовая техника-Крупная техника для кухни-Аксессуары и запчасти</t>
  </si>
  <si>
    <t>Бытовая техника-Крупная техника для кухни-Фильтры для вытяжек</t>
  </si>
  <si>
    <t>Дача, сад и огород-Биотуалеты и аксессуары-Аксессуары и комплектующие</t>
  </si>
  <si>
    <t>Дача, сад и огород-Пикник, барбекю, гриль-Уголь</t>
  </si>
  <si>
    <t>Дача, сад и огород-Садовый инвентарь и инструменты-Ручные опрыскиватели</t>
  </si>
  <si>
    <t>Дача, сад и огород-Удобрения и уход за растениями-Субстраты, грунты, мульча</t>
  </si>
  <si>
    <t>Дача, сад и огород-Удобрения и уход за растениями-Аксессуары для полива</t>
  </si>
  <si>
    <t>Дача, сад и огород-Удобрения и уход за растениями-Шпалеры и опоры для растений</t>
  </si>
  <si>
    <t>Дача, сад и огород-Садовый инвентарь и инструменты-Комплектующие для тележек и тачек</t>
  </si>
  <si>
    <t>Дача, сад и огород-Садовый инвентарь и инструменты-Инструменты для обработки почвы</t>
  </si>
  <si>
    <t>Дача, сад и огород-Садовый инвентарь и инструменты-Садовые щетки и метлы</t>
  </si>
  <si>
    <t>Дача, сад и огород-Садовый инвентарь и инструменты-Плодосборники</t>
  </si>
  <si>
    <t>Дача, сад и огород-Пикник, барбекю, гриль-Дрова</t>
  </si>
  <si>
    <t>Дача, сад и огород-Садовая мебель-Садовые качели</t>
  </si>
  <si>
    <t>Дача, сад и огород-Садовая мебель-Скамейки</t>
  </si>
  <si>
    <t>Дача, сад и огород-Садовая мебель-Лежаки и шезлонги</t>
  </si>
  <si>
    <t>Дача, сад и огород-Садовая мебель-Зонты от солнца</t>
  </si>
  <si>
    <t>Дача, сад и огород-Садовая мебель-Шатры</t>
  </si>
  <si>
    <t>Дача, сад и огород-Садовая мебель-Подвесные кресла</t>
  </si>
  <si>
    <t>Дача, сад и огород-Садовая мебель-Комплекты садовой мебели</t>
  </si>
  <si>
    <t>Дача, сад и огород-Садовая мебель-Кресла и стулья</t>
  </si>
  <si>
    <t>Дача, сад и огород-Садовая мебель-Столы</t>
  </si>
  <si>
    <t>Дача, сад и огород-Садовая мебель-Аксессуары для качелей</t>
  </si>
  <si>
    <t>Дача, сад и огород-Садовая мебель-Диваны</t>
  </si>
  <si>
    <t>Дача, сад и огород-Садовая мебель-Гамаки</t>
  </si>
  <si>
    <t>Дача, сад и огород-Садовый инвентарь и инструменты-Аксессуары</t>
  </si>
  <si>
    <t xml:space="preserve">Дача, сад и огород-Садовая мебель-Аксессуары для шатров, зонтов </t>
  </si>
  <si>
    <t>Дача, сад и огород-Сауны и бани-Дымоходы</t>
  </si>
  <si>
    <t>Дача, сад и огород-Бассейны и аксессуары-Химические средства</t>
  </si>
  <si>
    <t>Дача, сад и огород-Удобрения и уход за растениями-Выращивание рассады</t>
  </si>
  <si>
    <t>Дача, сад и огород-Садовая техника-Аккумуляторные и бензиновые опрыскиватели</t>
  </si>
  <si>
    <t>Дача, сад и огород-Удобрения и уход за растениями-Средства от грызунов</t>
  </si>
  <si>
    <t>Дача, сад и огород-Бассейны и аксессуары-Аксессуары</t>
  </si>
  <si>
    <t>Дача, сад и огород-Бассейны и аксессуары-Бассейны</t>
  </si>
  <si>
    <t>Дача, сад и огород-Бассейны и аксессуары-Павильоны для бассейнов</t>
  </si>
  <si>
    <t>Дача, сад и огород-Бассейны и аксессуары-Тенты и подстилки</t>
  </si>
  <si>
    <t>Дача, сад и огород-Бассейны и аксессуары-Лестницы и поручни</t>
  </si>
  <si>
    <t>Дача, сад и огород-Бассейны и аксессуары-Фильтры, насосы и хлоргенераторы</t>
  </si>
  <si>
    <t>Дача, сад и огород-Бассейны и аксессуары-Пылесосы</t>
  </si>
  <si>
    <t>Дача, сад и огород-Садовая техника-Мини-тракторы</t>
  </si>
  <si>
    <t>Дача, сад и огород-Садовая техника-Мотоблоки и культиваторы</t>
  </si>
  <si>
    <t>Дача, сад и огород-Садовая техника-Снегоуборщики</t>
  </si>
  <si>
    <t>Дача, сад и огород-Садовая техника-Вертикуттеры и аэраторы</t>
  </si>
  <si>
    <t>Дача, сад и огород-Садовая техника-Мойки ВД и аксессуары</t>
  </si>
  <si>
    <t>Дача, сад и огород-Садовая техника-Воздуходувки и садовые пылесосы</t>
  </si>
  <si>
    <t>Дача, сад и огород-Садовая техника-Садовые измельчители</t>
  </si>
  <si>
    <t>Дача, сад и огород-Садовая техника-Дровоколы</t>
  </si>
  <si>
    <t>Дача, сад и огород-Садовый инвентарь и инструменты-Канистры</t>
  </si>
  <si>
    <t>Дача, сад и огород-Садовый инвентарь и инструменты-Катки для газонов</t>
  </si>
  <si>
    <t>Дача, сад и огород-Садовая техника-Оснастка к садовой технике</t>
  </si>
  <si>
    <t>Дача, сад и огород-Садовая техника-Ножницы и кусторезы</t>
  </si>
  <si>
    <t>Дача, сад и огород-Садовая техника-Газонокосилки и триммеры</t>
  </si>
  <si>
    <t>Дача, сад и огород-Садовый инвентарь и инструменты-Аксессуары для канистр</t>
  </si>
  <si>
    <t>Дача, сад и огород-Биотуалеты и аксессуары-Жидкости и наполнители</t>
  </si>
  <si>
    <t>Дача, сад и огород-Семена и саженцы-Газоны</t>
  </si>
  <si>
    <t>Дача, сад и огород-Биотуалеты и аксессуары-Биотуалеты</t>
  </si>
  <si>
    <t>Дача, сад и огород-Удобрения и уход за растениями-Удобрения</t>
  </si>
  <si>
    <t>Дача, сад и огород-Парники и теплицы-Теплицы и каркасы</t>
  </si>
  <si>
    <t>Дача, сад и огород-Пикник, барбекю, гриль-Грили, барбекю, коптильни</t>
  </si>
  <si>
    <t>Дача, сад и огород-Сауны и бани-Сауны</t>
  </si>
  <si>
    <t>Дача, сад и огород-Сауны и бани-Бочки и купели</t>
  </si>
  <si>
    <t>Дача, сад и огород-Сауны и бани-Парогенераторы</t>
  </si>
  <si>
    <t>Дача, сад и огород-Сауны и бани-Камни для печей</t>
  </si>
  <si>
    <t>Дача, сад и огород-Сауны и бани-Двери</t>
  </si>
  <si>
    <t>Дача, сад и огород-Садовый инвентарь и инструменты-Ручные секаторы, высоторезы, сучкорезы</t>
  </si>
  <si>
    <t>Дача, сад и огород-Удобрения и уход за растениями-Отпугиватели и ловушки для птиц и грызунов</t>
  </si>
  <si>
    <t>Дача, сад и огород-Садовый декор-Флюгеры</t>
  </si>
  <si>
    <t>Дача, сад и огород-Садовый декор-Грядки, клумбы, ограждения</t>
  </si>
  <si>
    <t>Дача, сад и огород-Садовый декор-Садовые фигуры</t>
  </si>
  <si>
    <t>Дача, сад и огород-Фонтаны и пруды-Готовые пруды и чаши</t>
  </si>
  <si>
    <t>Дача, сад и огород-Фонтаны и пруды-Насосы и комплекты для фонтанов</t>
  </si>
  <si>
    <t>Дача, сад и огород-Фонтаны и пруды-Фильтры и аэраторы</t>
  </si>
  <si>
    <t>Дача, сад и огород-Фонтаны и пруды-Декоративные фонтаны</t>
  </si>
  <si>
    <t>Дача, сад и огород-Фонтаны и пруды-Насадки и изливы</t>
  </si>
  <si>
    <t>Дача, сад и огород-Фонтаны и пруды-Подсветка</t>
  </si>
  <si>
    <t>Дача, сад и огород-Фонтаны и пруды-Декор и аксессуары</t>
  </si>
  <si>
    <t>Дача, сад и огород-Пикник, барбекю, гриль-Решетки</t>
  </si>
  <si>
    <t>Дача, сад и огород-Пикник, барбекю, гриль-Шампуры</t>
  </si>
  <si>
    <t>Дача, сад и огород-Пикник, барбекю, гриль-Инструменты для приготовления барбекю</t>
  </si>
  <si>
    <t>Дача, сад и огород-Пикник, барбекю, гриль-Очаги для костра</t>
  </si>
  <si>
    <t>Дача, сад и огород-Пикник, барбекю, гриль-Наборы для пикника</t>
  </si>
  <si>
    <t>Дача, сад и огород-Пикник, барбекю, гриль-Печи для казанов</t>
  </si>
  <si>
    <t>Дача, сад и огород-Пикник, барбекю, гриль-Тандыры</t>
  </si>
  <si>
    <t>Дача, сад и огород-Садовый декор-Садовые дорожки и покрытия</t>
  </si>
  <si>
    <t>Дача, сад и огород-Парники и теплицы-Парники и дуги</t>
  </si>
  <si>
    <t>Дача, сад и огород-Садовый инвентарь и инструменты-Тележки и тачки</t>
  </si>
  <si>
    <t>Дача, сад и огород-Садовый инвентарь и инструменты-Компостеры</t>
  </si>
  <si>
    <t>Дача, сад и огород-Садовый инвентарь и инструменты-Лопаты и буры</t>
  </si>
  <si>
    <t>Дача, сад и огород-Садовый инвентарь и инструменты-Грабли</t>
  </si>
  <si>
    <t>Дача, сад и огород-Садовый инвентарь и инструменты-Вилы</t>
  </si>
  <si>
    <t>Дача, сад и огород-Садовый инвентарь и инструменты-Косы и серпы</t>
  </si>
  <si>
    <t>Дача, сад и огород-Садовый инвентарь и инструменты-Сеялки для семян</t>
  </si>
  <si>
    <t>Дача, сад и огород-Садовый инвентарь и инструменты-Садовые пилы, ножовки и ножи</t>
  </si>
  <si>
    <t>Дача, сад и огород-Садовый инвентарь и инструменты-Черенки и ручки</t>
  </si>
  <si>
    <t>Дача, сад и огород-Удобрения и уход за растениями-Средства для защиты растений</t>
  </si>
  <si>
    <t>Дача, сад и огород-Семена и саженцы-Семена овощей, ягод и цветов</t>
  </si>
  <si>
    <t>Дача, сад и огород-Семена и саженцы-Рассада, саженцы, кустарники, деревья</t>
  </si>
  <si>
    <t>Дача, сад и огород-Пикник, барбекю, гриль-Аксессуары для грилей и мангалов</t>
  </si>
  <si>
    <t>Дача, сад и огород-Души и умывальники-Души</t>
  </si>
  <si>
    <t>Дача, сад и огород-Души и умывальники-Умывальники</t>
  </si>
  <si>
    <t>Дача, сад и огород-Сауны и бани-Аксессуары</t>
  </si>
  <si>
    <t>Дача, сад и огород-Пикник, барбекю, гриль-Мангалы</t>
  </si>
  <si>
    <t>Дача, сад и огород-Семена и саженцы-Луковичные растения</t>
  </si>
  <si>
    <t>Дача, сад и огород-Семена и саженцы-Лук севок, семенной картофель, чеснок</t>
  </si>
  <si>
    <t>Дача, сад и огород-Удобрения и уход за растениями-Укрывной материал и пленка</t>
  </si>
  <si>
    <t>Дача, сад и огород-Садовый инвентарь и инструменты-Лопаты и движки для снега</t>
  </si>
  <si>
    <t>Дача, сад и огород-Садовый инвентарь и инструменты-Ледорубы и скребки</t>
  </si>
  <si>
    <t>Дача, сад и огород-Пикник, барбекю, гриль-Средства для розжига</t>
  </si>
  <si>
    <t>Дача, сад и огород-Пикник, барбекю, гриль-Вертела</t>
  </si>
  <si>
    <t>Дача, сад и огород-Пикник, барбекю, гриль-Противни</t>
  </si>
  <si>
    <t>Дача, сад и огород-Бассейны и аксессуары-Шарики для сухих бассейнов</t>
  </si>
  <si>
    <t>Детские товары-Хобби и творчество-Рукоделие</t>
  </si>
  <si>
    <t>Детские товары-Хобби и творчество-Рисование</t>
  </si>
  <si>
    <t>Детские товары-Хобби и творчество-Лепка</t>
  </si>
  <si>
    <t>Детские товары-Товары для мам и малышей-Купание</t>
  </si>
  <si>
    <t>Детские товары-Товары для мам и малышей-Подгузники и приучение к горшку</t>
  </si>
  <si>
    <t>Детские товары-Игрушки и игры-Мягкие игрушки</t>
  </si>
  <si>
    <t>Детские товары-Детский спорт-Зимний спорт</t>
  </si>
  <si>
    <t>Детские товары-Детский спорт-Летний спорт</t>
  </si>
  <si>
    <t>Детские товары-Товары для мам и малышей-Детское питание</t>
  </si>
  <si>
    <t>Детские товары-Товары для мам и малышей-Детская комната</t>
  </si>
  <si>
    <t>Детские товары-Развитие и обучение-Опыты и исследования</t>
  </si>
  <si>
    <t>Детские товары-Товары для школы-Канцелярские товары</t>
  </si>
  <si>
    <t>Детские товары-Товары для школы-Пеналы и письменные принадлежности</t>
  </si>
  <si>
    <t>Детские товары-Товары для школы-Тетради, блокноты, дневники</t>
  </si>
  <si>
    <t>Детские товары-Хобби и творчество-Поделки</t>
  </si>
  <si>
    <t>Детские товары-Хобби и творчество-Хобби</t>
  </si>
  <si>
    <t>Детские товары-Хобби и творчество-Раскраски и роспись</t>
  </si>
  <si>
    <t>Детские товары-Развитие и обучение-Мозаики и калейдоскопы</t>
  </si>
  <si>
    <t>Детские товары-Развитие и обучение-Раннее развитие</t>
  </si>
  <si>
    <t>Детские товары-Хобби и творчество-Изготовление мыла, свечей, косметики</t>
  </si>
  <si>
    <t>Детские товары-Игрушки и игры-Развивающие и обучающие игрушки</t>
  </si>
  <si>
    <t>Детские товары-Товары для школы-Рюкзаки, ранцы, сумки</t>
  </si>
  <si>
    <t>Детские товары-Товары для школы-Труд</t>
  </si>
  <si>
    <t>Детские товары-Товары для школы-Доски</t>
  </si>
  <si>
    <t>Детские товары-Игрушки и игры-Игры</t>
  </si>
  <si>
    <t>Детские товары-Товары для школы-Глобусы</t>
  </si>
  <si>
    <t>Детские товары-Товары для школы-Карты</t>
  </si>
  <si>
    <t>Детские товары-Развитие и обучение-Пазлы</t>
  </si>
  <si>
    <t>Детские товары-Товары для мам и малышей-Кормление</t>
  </si>
  <si>
    <t>Детские товары-Товары для мам и малышей-Защита и безопасность</t>
  </si>
  <si>
    <t>Детские товары-Товары для мам и малышей-Здоровье и уход</t>
  </si>
  <si>
    <t>Детские товары-Товары для мам и малышей-Товары для мам</t>
  </si>
  <si>
    <t>Детские товары-Товары для мам и малышей-Прогулки и путешествия</t>
  </si>
  <si>
    <t>Детские товары-Игрушки и игры-Конструкторы</t>
  </si>
  <si>
    <t>Детские товары-Игрушки и игры-Для детей до 3 лет</t>
  </si>
  <si>
    <t>Детские товары-Игрушки и игры-Для девочек</t>
  </si>
  <si>
    <t>Детские товары-Игрушки и игры-Для мальчиков</t>
  </si>
  <si>
    <t>Детские товары-Игрушки и игры-Игровые наборы и фигурки</t>
  </si>
  <si>
    <t>Детские товары-Игрушки и игры-Игрушки-антистресс</t>
  </si>
  <si>
    <t>Детские товары-Игрушки и игры-Хранение игрушек</t>
  </si>
  <si>
    <t>Детские товары-Детский спорт-Детский транспорт</t>
  </si>
  <si>
    <t>Детские товары-Детский спорт-Активный отдых</t>
  </si>
  <si>
    <t>Досуг и развлечения-Музыкальные инструменты-Ударные инструменты</t>
  </si>
  <si>
    <t>Досуг и развлечения-Цифровые и подарочные сертификаты-Цифровые и подарочные сертификаты</t>
  </si>
  <si>
    <t>Досуг и развлечения-Подарочные сертификаты на цифровом носителе-Подарочные сертификаты на цифровом носителе</t>
  </si>
  <si>
    <t>Досуг и развлечения-Онлайн-подписки и карты оплаты-Онлайн-подписки и карты оплаты</t>
  </si>
  <si>
    <t>Досуг и развлечения-Видеофильмы в электронном формате-Видеофильмы в электронном формате</t>
  </si>
  <si>
    <t>Досуг и развлечения-Онлайн-подписки и платежи-Онлайн-подписки и платежи</t>
  </si>
  <si>
    <t>Досуг и развлечения-Сувенирная продукция-Сувениры Яндекс Маркет</t>
  </si>
  <si>
    <t>Досуг и развлечения-Музыка-Музыка</t>
  </si>
  <si>
    <t>Досуг и развлечения-Видеофильмы-Видеофильмы</t>
  </si>
  <si>
    <t>Досуг и развлечения-Подарочные наборы-Подарочные наборы</t>
  </si>
  <si>
    <t>Досуг и развлечения-Флаги и гербы-Флаги и гербы</t>
  </si>
  <si>
    <t>Досуг и развлечения-Игры для компаний-Шахматы, шашки, нарды</t>
  </si>
  <si>
    <t>Досуг и развлечения-Игры для компаний-Игральные карты</t>
  </si>
  <si>
    <t>Досуг и развлечения-Игры для компаний-Наборы для покера</t>
  </si>
  <si>
    <t>Досуг и развлечения-Игры для компаний-Домино и лото</t>
  </si>
  <si>
    <t>Досуг и развлечения-Гадания и предсказания-Гадания и предсказания</t>
  </si>
  <si>
    <t>Досуг и развлечения-Игры для компаний-Настольные игры для взрослых</t>
  </si>
  <si>
    <t>Досуг и развлечения-Музыкальные инструменты-Гитары</t>
  </si>
  <si>
    <t>Досуг и развлечения-Музыкальные инструменты-Акустические пианино</t>
  </si>
  <si>
    <t>Досуг и развлечения-Музыкальные инструменты-Синтезаторы и MIDI-клавиатуры</t>
  </si>
  <si>
    <t>Досуг и развлечения-Музыкальные инструменты-Аксессуары</t>
  </si>
  <si>
    <t>Досуг и развлечения-Музыкальные инструменты-Смычковые инструменты</t>
  </si>
  <si>
    <t>Досуг и развлечения-Музыкальные инструменты-DJ-оборудование</t>
  </si>
  <si>
    <t>Досуг и развлечения-Нумизматика и филателия-Нумизматика и филателия</t>
  </si>
  <si>
    <t>Досуг и развлечения-Сувенирная продукция-Сувениры Яндекс</t>
  </si>
  <si>
    <t>Досуг и развлечения-Музыкальные инструменты-Духовые инструменты</t>
  </si>
  <si>
    <t>Досуг и развлечения-Кальяны и аксессуары-Уголь для кальянов</t>
  </si>
  <si>
    <t>Досуг и развлечения-Кальяны и аксессуары-Аксессуары для кальянов</t>
  </si>
  <si>
    <t>Досуг и развлечения-Музыкальные инструменты-Тюнеры и метрономы</t>
  </si>
  <si>
    <t>Досуг и развлечения-Музыкальные инструменты-Аксессуары для клавишных</t>
  </si>
  <si>
    <t>Досуг и развлечения-Музыкальные инструменты-Аксессуары для струнных</t>
  </si>
  <si>
    <t>Досуг и развлечения-Иконы и церковная утварь-Иконы и церковная утварь</t>
  </si>
  <si>
    <t>Книги-Аудиокниги-Аудиокниги</t>
  </si>
  <si>
    <t>Книги-Цифровые книги-Цифровые книги</t>
  </si>
  <si>
    <t>Книги-Аудиокниги на физическом носителе-Аудиокниги на физическом носителе</t>
  </si>
  <si>
    <t>Книги-Цифровые книги на физическом носителе-Цифровые книги на физическом носителе</t>
  </si>
  <si>
    <t>Книги-Журналы и газеты-Журналы и газеты</t>
  </si>
  <si>
    <t>Книги-Книги для детей-Книги для малышей</t>
  </si>
  <si>
    <t>Книги-Книги для детей-Познавательная литература</t>
  </si>
  <si>
    <t>Книги-Книги для детей-Книги для родителей</t>
  </si>
  <si>
    <t>Книги-Книги для детей-Детская художественная литература</t>
  </si>
  <si>
    <t>Книги-Любовь и эротика-Любовь и эротика</t>
  </si>
  <si>
    <t>Книги-Книги для детей-Учебные пособия</t>
  </si>
  <si>
    <t>Книги-Художественная литература-Художественная литература</t>
  </si>
  <si>
    <t>Книги-Учебная литература-Учебная литература</t>
  </si>
  <si>
    <t>Книги-Нехудожественная литература-Нехудожественная литература</t>
  </si>
  <si>
    <t>Книги-Литература на иностранных языках-Литература на иностранных языках</t>
  </si>
  <si>
    <t>Книги-Комиксы и манга-Комиксы и манга</t>
  </si>
  <si>
    <t>Компьютерная техника-Компьютеры-Ноутбуки</t>
  </si>
  <si>
    <t>Компьютерная техника-Компьютеры-Серверы</t>
  </si>
  <si>
    <t>Компьютерная техника-Компьютеры-Промышленные компьютеры</t>
  </si>
  <si>
    <t>Компьютерная техника-Компьютеры-Моноблоки</t>
  </si>
  <si>
    <t>Компьютерная техника-Компьютеры-Настольные компьютеры</t>
  </si>
  <si>
    <t>Компьютерная техника-Оргтехника-Копиры и дупликаторы</t>
  </si>
  <si>
    <t>Компьютерная техника-Компьютеры-Планшеты</t>
  </si>
  <si>
    <t>Компьютерная техника-Программное обеспечение-Программы на цифровом носителе</t>
  </si>
  <si>
    <t>Компьютерная техника-Накопители-USB флэш-накопители</t>
  </si>
  <si>
    <t>Компьютерная техника-Периферийные устройства-Мониторы</t>
  </si>
  <si>
    <t>Компьютерная техника-Организация рабочего места-Подставки для ног</t>
  </si>
  <si>
    <t>Компьютерная техника-Периферийные устройства-Рули, джойстики, геймпады</t>
  </si>
  <si>
    <t>Компьютерная техника-Комплектующие-Внутренние твердотельные накопители (SSD)</t>
  </si>
  <si>
    <t>Компьютерная техника-Комплектующие-Процессоры (CPU)</t>
  </si>
  <si>
    <t>Компьютерная техника-Комплектующие-Материнские платы</t>
  </si>
  <si>
    <t>Компьютерная техника-Комплектующие-Звуковые карты</t>
  </si>
  <si>
    <t>Компьютерная техника-Комплектующие-Корпуса</t>
  </si>
  <si>
    <t>Компьютерная техника-Комплектующие-Прочие комплектующие</t>
  </si>
  <si>
    <t>Компьютерная техника-Комплектующие-Видеокарты</t>
  </si>
  <si>
    <t>Компьютерная техника-Комплектующие-Внутренние жесткие диски</t>
  </si>
  <si>
    <t>Компьютерная техника-Комплектующие-Оптические приводы</t>
  </si>
  <si>
    <t>Компьютерная техника-Аксессуары-Аксессуары и запчасти для ноутбуков</t>
  </si>
  <si>
    <t>Компьютерная техника-Сетевое оборудование-Прочее сетевое оборудование</t>
  </si>
  <si>
    <t>Компьютерная техника-Сетевое оборудование-Принт-серверы</t>
  </si>
  <si>
    <t>Компьютерная техника-Сетевое оборудование-Аксессуары для сетевого оборудования</t>
  </si>
  <si>
    <t>Компьютерная техника-Комплектующие-Модули памяти</t>
  </si>
  <si>
    <t>Компьютерная техника-Комплектующие-Кулеры и системы охлаждения</t>
  </si>
  <si>
    <t>Компьютерная техника-Комплектующие-Блоки питания</t>
  </si>
  <si>
    <t>Компьютерная техника-Сетевое оборудование-Сетевые хранилища (NAS)</t>
  </si>
  <si>
    <t>Компьютерная техника-Комплектующие-Термопаста</t>
  </si>
  <si>
    <t>Компьютерная техника-Комплектующие-Видеозахват</t>
  </si>
  <si>
    <t>Компьютерная техника-Сетевое оборудование-Оборудование Wi-Fi и Bluetooth</t>
  </si>
  <si>
    <t>Компьютерная техника-Аксессуары-Аккумуляторные батареи</t>
  </si>
  <si>
    <t>Компьютерная техника-Периферийные устройства-Мыши</t>
  </si>
  <si>
    <t>Компьютерная техника-Периферийные устройства-Клавиатуры</t>
  </si>
  <si>
    <t>Компьютерная техника-Оргтехника-Расходные материалы и аксессуары для 3D-принтеров</t>
  </si>
  <si>
    <t>Компьютерная техника-Сетевое оборудование-3G/4G LTE и ADSL модемы</t>
  </si>
  <si>
    <t>Компьютерная техника-Расходные материалы-Расходные материалы для оргтехники</t>
  </si>
  <si>
    <t>Компьютерная техника-Расходные материалы-Диски, кассеты</t>
  </si>
  <si>
    <t>Компьютерная техника-Аксессуары-Аксессуары для клавиатур и мышей</t>
  </si>
  <si>
    <t>Компьютерная техника-Расходные материалы-Чистящие принадлежности</t>
  </si>
  <si>
    <t>Компьютерная техника-Источники бесперебойного питания-Источники бесперебойного питания</t>
  </si>
  <si>
    <t>Компьютерная техника-Сетевое оборудование-Проводные роутеры (маршрутизаторы) и коммутаторы</t>
  </si>
  <si>
    <t>Компьютерная техника-Сетевое оборудование-Сетевые адаптеры</t>
  </si>
  <si>
    <t>Компьютерная техника-Периферийные устройства-Графические планшеты</t>
  </si>
  <si>
    <t>Компьютерная техника-Периферийные устройства-Комплекты клавиатур и мышей</t>
  </si>
  <si>
    <t>Компьютерная техника-Периферийные устройства-Веб-камеры</t>
  </si>
  <si>
    <t>Компьютерная техника-Расходные материалы-Расходные материалы для ламинаторов</t>
  </si>
  <si>
    <t>Компьютерная техника-Оргтехника-Калькуляторы</t>
  </si>
  <si>
    <t>Компьютерная техника-Оргтехника-Ламинаторы</t>
  </si>
  <si>
    <t>Компьютерная техника-Оргтехника-Брошюровщики</t>
  </si>
  <si>
    <t>Компьютерная техника-Оргтехника-Уничтожители бумаг (шредеры)</t>
  </si>
  <si>
    <t>Компьютерная техника-Оргтехника-Матричные принтеры</t>
  </si>
  <si>
    <t>Компьютерная техника-Оргтехника-Режущие плоттеры</t>
  </si>
  <si>
    <t>Компьютерная техника-Оргтехника-Оборудование для конференций</t>
  </si>
  <si>
    <t>Компьютерная техника-Оргтехника-Факсы</t>
  </si>
  <si>
    <t>Компьютерная техника-Оргтехника-Мини-АТС</t>
  </si>
  <si>
    <t>Компьютерная техника-Оргтехника-Системные телефоны</t>
  </si>
  <si>
    <t>Компьютерная техника-Оргтехника-Оборудование для АТС</t>
  </si>
  <si>
    <t>Компьютерная техника-Оргтехника-Резаки</t>
  </si>
  <si>
    <t>Компьютерная техника-Организация рабочего места-Бейджи</t>
  </si>
  <si>
    <t>Компьютерная техника-Организация рабочего места-Таблички</t>
  </si>
  <si>
    <t>Компьютерная техника-Накопители-Карты памяти</t>
  </si>
  <si>
    <t>Компьютерная техника-Оргтехника-Принтеры и МФУ</t>
  </si>
  <si>
    <t>Компьютерная техника-Накопители-Внешние жесткие диски и SSD</t>
  </si>
  <si>
    <t>Компьютерная техника-Расходные материалы-Печати и штампы</t>
  </si>
  <si>
    <t>Компьютерная техника-Расходные материалы-Бумага и пленка</t>
  </si>
  <si>
    <t>Компьютерная техника-Оргтехника-Сканеры</t>
  </si>
  <si>
    <t>Компьютерная техника-Оборудование для презентаций-Экраны</t>
  </si>
  <si>
    <t>Компьютерная техника-Оборудование для презентаций-Проекторы</t>
  </si>
  <si>
    <t>Компьютерная техника-Оборудование для презентаций-Мультимедиа-проекторы</t>
  </si>
  <si>
    <t>Компьютерная техника-Оборудование для презентаций-Аксессуары и запчасти для проекторов</t>
  </si>
  <si>
    <t>Компьютерная техника-Сетевое оборудование-VoIP-оборудование</t>
  </si>
  <si>
    <t>Компьютерная техника-Оборудование для презентаций-Документ-камеры</t>
  </si>
  <si>
    <t>Компьютерная техника-Расходные материалы-Расходные материалы для брошюровщиков</t>
  </si>
  <si>
    <t>Компьютерная техника-Оргтехника-3D-принтеры</t>
  </si>
  <si>
    <t>Компьютерная техника-Оборудование для презентаций-Лампы для проекторов</t>
  </si>
  <si>
    <t>Компьютерная техника-Оборудование для презентаций-Интерактивные доски и аксессуары</t>
  </si>
  <si>
    <t>Компьютерная техника-Оборудование для презентаций-Презентеры</t>
  </si>
  <si>
    <t>Компьютерная техника-Накопители-Устройства для чтения карт памяти</t>
  </si>
  <si>
    <t>Компьютерная техника-Программное обеспечение-Программы</t>
  </si>
  <si>
    <t>Компьютерная техника-Расходные материалы-Сумки и боксы для дисков</t>
  </si>
  <si>
    <t>Компьютерная техника-Аксессуары-Чехлы для планшетов</t>
  </si>
  <si>
    <t>Компьютерная техника-Аксессуары-Кронштейны, держатели и подставки</t>
  </si>
  <si>
    <t>Компьютерная техника-Аксессуары-USB-концентраторы</t>
  </si>
  <si>
    <t>Компьютерная техника-Аксессуары-Кабели, разъемы, переходники</t>
  </si>
  <si>
    <t>Компьютерная техника-Аксессуары-Запчасти и аксессуары для оргтехники</t>
  </si>
  <si>
    <t>Компьютерная техника-Аксессуары-Защитные пленки и стекла</t>
  </si>
  <si>
    <t>Компьютерная техника-Аксессуары-Держатели для проводов</t>
  </si>
  <si>
    <t>Компьютерная техника-Аксессуары-Запасные части для планшетов</t>
  </si>
  <si>
    <t>Компьютерная техника-Аксессуары-Аксессуары для графических планшетов</t>
  </si>
  <si>
    <t>Компьютерная техника-Аксессуары-Аксессуары для серверов</t>
  </si>
  <si>
    <t>Оборудование-Чистящая и моющая техника-Противогололедные реагенты и материалы</t>
  </si>
  <si>
    <t>Оборудование-Промышленное производство-Упаковочные материалы</t>
  </si>
  <si>
    <t>Оборудование-Весы для животных-Весы для животных</t>
  </si>
  <si>
    <t>Оборудование-Чистящая и моющая техника-Промышленные пылесосы и парогенераторы</t>
  </si>
  <si>
    <t>Оборудование-Чистящая и моющая техника-Поломойные и подметальные машины</t>
  </si>
  <si>
    <t>Оборудование-Чистящая и моющая техника-Аксессуары и принадлежности</t>
  </si>
  <si>
    <t>Оборудование-Чистящая и моющая техника-Машинки для чистки обуви</t>
  </si>
  <si>
    <t>Оборудование-Строительство-Строительный мусоропровод</t>
  </si>
  <si>
    <t>Оборудование-Пищевое оборудование-Изготовление мучных и кондитерских изделий</t>
  </si>
  <si>
    <t>Оборудование-Оборудование для магазинов-Холодильное оборудование</t>
  </si>
  <si>
    <t>Оборудование-Пищевое оборудование-Электромеханическое оборудование</t>
  </si>
  <si>
    <t>Оборудование-Оборудование для ремонта электроники-Программаторы</t>
  </si>
  <si>
    <t>Оборудование-Сфера услуг-Оборудование для салонов красоты</t>
  </si>
  <si>
    <t>Оборудование-Охрана и сигнализация-Металлодетекторы и другое досмотровое оборудование</t>
  </si>
  <si>
    <t>Оборудование-Строительство-Резчики швов и стенорезные машины</t>
  </si>
  <si>
    <t>Оборудование-Строительство-Бетономешалки и растворосмесители</t>
  </si>
  <si>
    <t>Оборудование-Строительство-Строительные вибраторы</t>
  </si>
  <si>
    <t>Оборудование-Строительство-Затирочные машины</t>
  </si>
  <si>
    <t>Оборудование-Строительство-Комплектующие для бетономешалок</t>
  </si>
  <si>
    <t>Оборудование-Строительство-Вибрационные плиты</t>
  </si>
  <si>
    <t>Оборудование-Строительство-Вибротрамбовки</t>
  </si>
  <si>
    <t>Оборудование-Строительство-Принадлежности для строительных вибраторов</t>
  </si>
  <si>
    <t>Оборудование-Строительство-Комплектующие для опалубки</t>
  </si>
  <si>
    <t>Оборудование-Сценическое и аудиооборудование-Оборудование для звукозаписывающих студий</t>
  </si>
  <si>
    <t>Оборудование-Промышленное производство-Швейное производство</t>
  </si>
  <si>
    <t>Оборудование-Пищевое оборудование-Промышленные миксеры</t>
  </si>
  <si>
    <t>Оборудование-Сценическое и аудиооборудование-Коммутационное аудио- и видеооборудование</t>
  </si>
  <si>
    <t>Оборудование-Сфера услуг-Оборудование для медучреждений</t>
  </si>
  <si>
    <t>Оборудование-Сфера услуг-Мебель для медучреждений</t>
  </si>
  <si>
    <t>Оборудование-Оборудование для магазинов-Книги, бланки, формы для ведения учета</t>
  </si>
  <si>
    <t>Оборудование-Оборудование для магазинов-Расходные материалы</t>
  </si>
  <si>
    <t>Оборудование-Оборудование для магазинов-Этикет-пистолеты</t>
  </si>
  <si>
    <t>Оборудование-Оборудование для магазинов-Сканеры считывания штрих-кода</t>
  </si>
  <si>
    <t>Оборудование-Банковское оборудование-Детекторы и счетчики банкнот</t>
  </si>
  <si>
    <t>Оборудование-Охрана и сигнализация-Сейфы</t>
  </si>
  <si>
    <t>Оборудование-Рекламные конструкции и материалы-Рекламные конструкции и материалы</t>
  </si>
  <si>
    <t>Оборудование-Оборудование для магазинов-Принтеры чеков, этикеток, штрих-кода</t>
  </si>
  <si>
    <t>Оборудование-Предупредительные наклейки-Предупредительные наклейки</t>
  </si>
  <si>
    <t>Оборудование-Оборудование для магазинов-Кассовые аппараты</t>
  </si>
  <si>
    <t>Оборудование-Сфера услуг-Оборудование для автосервисов</t>
  </si>
  <si>
    <t>Оборудование-Охрана и сигнализация-Противопожарное оборудование</t>
  </si>
  <si>
    <t>Оборудование-Оборудование для магазинов-Весы</t>
  </si>
  <si>
    <t>Оборудование-Оборудование для магазинов-Витрины</t>
  </si>
  <si>
    <t>Оборудование-Банковское оборудование-Инкассация и опломбирование</t>
  </si>
  <si>
    <t>Оборудование-Издательство и полиграфия-Контрольно-измерительное оборудование</t>
  </si>
  <si>
    <t>Оборудование-Промышленное производство-Упаковочное оборудование</t>
  </si>
  <si>
    <t>Оборудование-Охрана и сигнализация-Регулировка движения</t>
  </si>
  <si>
    <t>Оборудование-Издательство и полиграфия-Полиграфическое оборудование</t>
  </si>
  <si>
    <t>Оборудование-Промышленное производство-Насосы промышленные</t>
  </si>
  <si>
    <t>Оборудование-Промышленное производство-Производственно-техническое оборудование</t>
  </si>
  <si>
    <t xml:space="preserve">Оборудование-Промышленное производство-Станки </t>
  </si>
  <si>
    <t>Оборудование-Сценическое и аудиооборудование-Световое и сценическое оборудование</t>
  </si>
  <si>
    <t>Оборудование-Лабораторное оборудование-Лабораторное оборудование</t>
  </si>
  <si>
    <t>Оборудование-Оборудование для магазинов-Манекены</t>
  </si>
  <si>
    <t>Оборудование-Охрана и сигнализация-ИК-прожекторы</t>
  </si>
  <si>
    <t>Оборудование-Промышленное производство-Инкубаторы</t>
  </si>
  <si>
    <t>Оборудование-Сценическое и аудиооборудование-Концертное и трансляционное аудиооборудование</t>
  </si>
  <si>
    <t>Оборудование-Оборудование для магазинов-Терминалы сбора данных</t>
  </si>
  <si>
    <t>Оборудование-Оборудование для ремонта электроники-Радиодетали и электронные компоненты</t>
  </si>
  <si>
    <t>Оборудование-Сценическое и аудиооборудование-Аксессуары для перевозки и хранения</t>
  </si>
  <si>
    <t>Оборудование-Оборудование для магазинов-Рекламные дисплеи и интерактивные панели</t>
  </si>
  <si>
    <t>Оборудование-Сфера услуг-Развлекательное оборудование</t>
  </si>
  <si>
    <t>Оборудование-Охрана и сигнализация-Средства индивидуальной бронезащиты</t>
  </si>
  <si>
    <t>Оборудование-Пищевое оборудование-Промышленные плиты</t>
  </si>
  <si>
    <t>Оборудование-Пищевое оборудование-Жарочные и пекарские шкафы</t>
  </si>
  <si>
    <t>Оборудование-Пищевое оборудование-Пароконвектоматы</t>
  </si>
  <si>
    <t>Оборудование-Пищевое оборудование-Промышленные посудомоечные машины</t>
  </si>
  <si>
    <t>Оборудование-Промышленное производство-Стружкоотсосы и комплектующие</t>
  </si>
  <si>
    <t>Оборудование-Промышленное производство-Электродвигатели</t>
  </si>
  <si>
    <t>Оборудование-Сфера услуг-Оборудование для прачечной и химчистки</t>
  </si>
  <si>
    <t>Оборудование-Промышленное климатическое оборудование-Промышленное климатическое оборудование</t>
  </si>
  <si>
    <t>Оборудование-Пищевое оборудование-Запчасти и аксессуары</t>
  </si>
  <si>
    <t>Оборудование-Пищевое оборудование-Тепловое оборудование</t>
  </si>
  <si>
    <t>Оборудование-Пищевое оборудование-Оборудование для приготовления и раздачи напитков</t>
  </si>
  <si>
    <t>Оборудование-Пищевое оборудование-Вспомогательное оборудование</t>
  </si>
  <si>
    <t>Оборудование-Пищевое оборудование-Раздаточное оборудование</t>
  </si>
  <si>
    <t>Оборудование-Пищевое оборудование-Модульное пищевое оборудование</t>
  </si>
  <si>
    <t>Оборудование-Сфера услуг-Системы оповещения</t>
  </si>
  <si>
    <t>Оборудование-Сфера услуг-Инструменты и расходные материалы для медучреждений</t>
  </si>
  <si>
    <t>Оборудование-Информационные табло-Информационные табло</t>
  </si>
  <si>
    <t>Оборудование-Издательство и полиграфия-Расходные материалы</t>
  </si>
  <si>
    <t>Оборудование-Промышленное производство-Грузоподъемное оборудование</t>
  </si>
  <si>
    <t>Оборудование-Охрана и сигнализация-Огнетушители</t>
  </si>
  <si>
    <t>Оборудование-Рабочая одежда и обувь-Обувь</t>
  </si>
  <si>
    <t>Оборудование-Рабочая одежда и обувь-Рабочие головные уборы</t>
  </si>
  <si>
    <t>Оборудование-Рабочая одежда и обувь-Одежда</t>
  </si>
  <si>
    <t>Оборудование-Оборудование для магазинов-Тележки и корзины</t>
  </si>
  <si>
    <t>Одежда, обувь и аксессуары-Сумки и аксессуары-Украшения</t>
  </si>
  <si>
    <t>Одежда, обувь и аксессуары-Обувь для детей-Угги и унты</t>
  </si>
  <si>
    <t>Одежда, обувь и аксессуары-Обувь для детей-Домашняя обувь</t>
  </si>
  <si>
    <t>Одежда, обувь и аксессуары-Обувь для детей-Кроссовки и кеды</t>
  </si>
  <si>
    <t>Одежда, обувь и аксессуары-Обувь для детей-Сапоги и полусапоги</t>
  </si>
  <si>
    <t>Одежда, обувь и аксессуары-Обувь для детей-Босоножки и сандалии</t>
  </si>
  <si>
    <t>Одежда, обувь и аксессуары-Обувь для детей-Ботинки</t>
  </si>
  <si>
    <t>Одежда, обувь и аксессуары-Обувь для детей-Туфли и мокасины</t>
  </si>
  <si>
    <t>Одежда, обувь и аксессуары-Обувь для детей-Шлепанцы</t>
  </si>
  <si>
    <t>Одежда, обувь и аксессуары-Обувь для детей-Валенки</t>
  </si>
  <si>
    <t>Одежда, обувь и аксессуары-Обувь для детей-Спортивная обувь</t>
  </si>
  <si>
    <t>Одежда, обувь и аксессуары-Обувь для детей-Пинетки</t>
  </si>
  <si>
    <t>Одежда, обувь и аксессуары-Обувь для взрослых-Туфли, мокасины, мюли</t>
  </si>
  <si>
    <t>Одежда, обувь и аксессуары-Обувь для взрослых-Шлепанцы и сабо</t>
  </si>
  <si>
    <t>Одежда, обувь и аксессуары-Обувь для взрослых-Кроссовки и кеды</t>
  </si>
  <si>
    <t>Одежда, обувь и аксессуары-Обувь для взрослых-Ботинки</t>
  </si>
  <si>
    <t>Одежда, обувь и аксессуары-Обувь для взрослых-Сапоги и галоши</t>
  </si>
  <si>
    <t>Одежда, обувь и аксессуары-Обувь для взрослых-Угги и унты</t>
  </si>
  <si>
    <t>Одежда, обувь и аксессуары-Обувь для взрослых-Валенки</t>
  </si>
  <si>
    <t>Одежда, обувь и аксессуары-Обувь для взрослых-Домашняя обувь</t>
  </si>
  <si>
    <t>Одежда, обувь и аксессуары-Обувь для взрослых-Спортивная обувь</t>
  </si>
  <si>
    <t>Одежда, обувь и аксессуары-Обувь для взрослых-Босоножки и сандалии</t>
  </si>
  <si>
    <t>Одежда, обувь и аксессуары-Сумки и аксессуары-Часы</t>
  </si>
  <si>
    <t>Одежда, обувь и аксессуары-Сумки и аксессуары-Зонты</t>
  </si>
  <si>
    <t>Одежда, обувь и аксессуары-Аксессуары_-Аксессуары для одежды</t>
  </si>
  <si>
    <t>Одежда, обувь и аксессуары-Одежда для взрослых-Свадебные платья</t>
  </si>
  <si>
    <t>Одежда, обувь и аксессуары-Аксессуары_-Свадебные аксессуары</t>
  </si>
  <si>
    <t>Одежда, обувь и аксессуары-Сумки и аксессуары-Очки</t>
  </si>
  <si>
    <t>Одежда, обувь и аксессуары-Сумки и аксессуары-Карнавальные костюмы</t>
  </si>
  <si>
    <t>Одежда, обувь и аксессуары-Сумки и аксессуары-Галстуки</t>
  </si>
  <si>
    <t>Одежда, обувь и аксессуары-Сумки и аксессуары-Ремни и пояса</t>
  </si>
  <si>
    <t>Одежда, обувь и аксессуары-Сумки и аксессуары-Брелоки и ключницы</t>
  </si>
  <si>
    <t>Одежда, обувь и аксессуары-Сумки и аксессуары-Визитницы и кредитницы</t>
  </si>
  <si>
    <t>Одежда, обувь и аксессуары-Сумки и аксессуары-Обложки для документов</t>
  </si>
  <si>
    <t>Одежда, обувь и аксессуары-Сумки и аксессуары-Кошельки</t>
  </si>
  <si>
    <t>Одежда, обувь и аксессуары-Сумки и аксессуары-Сумки и чемоданы</t>
  </si>
  <si>
    <t>Одежда, обувь и аксессуары-Женская одежда-Спортивная одежда</t>
  </si>
  <si>
    <t>Одежда, обувь и аксессуары-Мужская одежда-Спортивная одежда</t>
  </si>
  <si>
    <t>Одежда, обувь и аксессуары-Детская одежда-Аксессуары</t>
  </si>
  <si>
    <t>Одежда, обувь и аксессуары-Одежда для детей-Комбинезоны и комплекты верхней одежды</t>
  </si>
  <si>
    <t>Одежда, обувь и аксессуары-Одежда для детей-Брюки и полукомбинезоны верхней одежды</t>
  </si>
  <si>
    <t>Одежда, обувь и аксессуары-Одежда для детей-Куртки и пуховики</t>
  </si>
  <si>
    <t>Одежда, обувь и аксессуары-Одежда для детей-Шубы и дубленки</t>
  </si>
  <si>
    <t>Одежда, обувь и аксессуары-Одежда для детей-Пальто и плащи</t>
  </si>
  <si>
    <t>Одежда, обувь и аксессуары-Одежда для детей-Свитеры, кардиганы, толстовки</t>
  </si>
  <si>
    <t>Одежда, обувь и аксессуары-Одежда для детей-Футболки и топы</t>
  </si>
  <si>
    <t>Одежда, обувь и аксессуары-Одежда для детей-Рубашки и блузы</t>
  </si>
  <si>
    <t>Одежда, обувь и аксессуары-Одежда для детей-Жилеты и болеро</t>
  </si>
  <si>
    <t>Одежда, обувь и аксессуары-Одежда для детей-Пиджаки</t>
  </si>
  <si>
    <t>Одежда, обувь и аксессуары-Одежда для детей-Платья</t>
  </si>
  <si>
    <t>Одежда, обувь и аксессуары-Одежда для детей-Юбки</t>
  </si>
  <si>
    <t>Одежда, обувь и аксессуары-Одежда для детей-Комбинезоны</t>
  </si>
  <si>
    <t>Одежда, обувь и аксессуары-Одежда для детей-Шорты</t>
  </si>
  <si>
    <t>Одежда, обувь и аксессуары-Одежда для детей-Джинсы</t>
  </si>
  <si>
    <t>Одежда, обувь и аксессуары-Одежда для детей-Комплекты и костюмы</t>
  </si>
  <si>
    <t>Одежда, обувь и аксессуары-Одежда для детей-Домашняя одежда</t>
  </si>
  <si>
    <t>Одежда, обувь и аксессуары-Одежда для детей-Тренировочная экипировка</t>
  </si>
  <si>
    <t>Одежда, обувь и аксессуары-Одежда для детей-Крестильная одежда</t>
  </si>
  <si>
    <t>Одежда, обувь и аксессуары-Аксессуары_-Головные уборы</t>
  </si>
  <si>
    <t>Одежда, обувь и аксессуары-Аксессуары_-Шарфы и платки</t>
  </si>
  <si>
    <t>Одежда, обувь и аксессуары-Аксессуары_-Перчатки и варежки</t>
  </si>
  <si>
    <t>Одежда, обувь и аксессуары-Одежда для детей-Брюки и полукомбинезоны</t>
  </si>
  <si>
    <t>Одежда, обувь и аксессуары-Одежда для взрослых-Шубы и дубленки</t>
  </si>
  <si>
    <t>Одежда, обувь и аксессуары-Одежда для взрослых-Куртки и пуховики</t>
  </si>
  <si>
    <t>Одежда, обувь и аксессуары-Одежда для взрослых-Пальто и плащи</t>
  </si>
  <si>
    <t>Одежда, обувь и аксессуары-Одежда для взрослых-Жилеты верхней одежды</t>
  </si>
  <si>
    <t>Одежда, обувь и аксессуары-Одежда для взрослых-Комплекты и комбинезоны верхней одежды</t>
  </si>
  <si>
    <t>Одежда, обувь и аксессуары-Одежда для взрослых-Джинсы</t>
  </si>
  <si>
    <t>Одежда, обувь и аксессуары-Одежда для взрослых-Брюки и полукомбинезоны верхней одежды</t>
  </si>
  <si>
    <t>Одежда, обувь и аксессуары-Одежда для взрослых-Брюки</t>
  </si>
  <si>
    <t>Одежда, обувь и аксессуары-Одежда для взрослых-Комбинезоны</t>
  </si>
  <si>
    <t>Одежда, обувь и аксессуары-Одежда для взрослых-Костюмы</t>
  </si>
  <si>
    <t>Одежда, обувь и аксессуары-Одежда для взрослых-Пиджаки</t>
  </si>
  <si>
    <t>Одежда, обувь и аксессуары-Одежда для взрослых-Жилеты и болеро</t>
  </si>
  <si>
    <t>Одежда, обувь и аксессуары-Одежда для взрослых-Джемперы, толстовки и кардиганы</t>
  </si>
  <si>
    <t>Одежда, обувь и аксессуары-Одежда для взрослых-Футболки, майки и топы</t>
  </si>
  <si>
    <t>Одежда, обувь и аксессуары-Одежда для взрослых-Блузы и рубашки</t>
  </si>
  <si>
    <t>Одежда, обувь и аксессуары-Одежда для взрослых-Шорты</t>
  </si>
  <si>
    <t>Одежда, обувь и аксессуары-Одежда для взрослых-Юбки и подъюбники</t>
  </si>
  <si>
    <t>Одежда, обувь и аксессуары-Одежда для взрослых-Платья</t>
  </si>
  <si>
    <t>Одежда, обувь и аксессуары-Одежда для взрослых-Тренировочная экипировка</t>
  </si>
  <si>
    <t>Одежда, обувь и аксессуары-Одежда для взрослых-Кимоно для единоборств</t>
  </si>
  <si>
    <t>Одежда, обувь и аксессуары-Аксессуары_-Солнцезащитные очки</t>
  </si>
  <si>
    <t>Одежда, обувь и аксессуары-Аксессуары_-Зонты</t>
  </si>
  <si>
    <t>Одежда, обувь и аксессуары-Аксессуары_-Галстуки и бабочки</t>
  </si>
  <si>
    <t>Одежда, обувь и аксессуары-Аксессуары_-Ремни и подтяжки</t>
  </si>
  <si>
    <t>Одежда, обувь и аксессуары-Аксессуары_-Сумки, чемоданы и аксессуары</t>
  </si>
  <si>
    <t>Одежда, обувь и аксессуары-Аксессуары_-Часы</t>
  </si>
  <si>
    <t>Одежда, обувь и аксессуары-Аксессуары_-Ювелирные украшения</t>
  </si>
  <si>
    <t>Одежда, обувь и аксессуары-Аксессуары_-Украшения и бижутерия</t>
  </si>
  <si>
    <t>Одежда, обувь и аксессуары-Аксессуары_-Подставки и держатели для украшений</t>
  </si>
  <si>
    <t>Одежда, обувь и аксессуары-Одежда для детей-Нижнее белье</t>
  </si>
  <si>
    <t>Одежда, обувь и аксессуары-Одежда для детей-Купальники и пляжная одежда</t>
  </si>
  <si>
    <t>Одежда, обувь и аксессуары-Одежда для детей-Термобелье</t>
  </si>
  <si>
    <t>Одежда, обувь и аксессуары-Одежда для детей-Колготки</t>
  </si>
  <si>
    <t>Одежда, обувь и аксессуары-Одежда для детей-Носки</t>
  </si>
  <si>
    <t>Одежда, обувь и аксессуары-Одежда для детей-Ползунки для малышей</t>
  </si>
  <si>
    <t>Одежда, обувь и аксессуары-Одежда для детей-Распашонки для малышей</t>
  </si>
  <si>
    <t>Одежда, обувь и аксессуары-Одежда для детей-Боди</t>
  </si>
  <si>
    <t>Одежда, обувь и аксессуары-Одежда для детей-Кигуруми</t>
  </si>
  <si>
    <t>Одежда, обувь и аксессуары-Одежда для взрослых-Домашняя одежда</t>
  </si>
  <si>
    <t>Одежда, обувь и аксессуары-Одежда для взрослых-Термобелье</t>
  </si>
  <si>
    <t>Одежда, обувь и аксессуары-Одежда для взрослых-Грации, корсеты, боди</t>
  </si>
  <si>
    <t>Одежда, обувь и аксессуары-Одежда для взрослых-Трусы</t>
  </si>
  <si>
    <t>Одежда, обувь и аксессуары-Одежда для взрослых-Купальники и плавки</t>
  </si>
  <si>
    <t>Одежда, обувь и аксессуары-Одежда для взрослых-Бюстгальтеры</t>
  </si>
  <si>
    <t>Одежда, обувь и аксессуары-Одежда для взрослых-Комплекты нижнего белья</t>
  </si>
  <si>
    <t>Одежда, обувь и аксессуары-Одежда для взрослых-Моделирующее белье</t>
  </si>
  <si>
    <t>Одежда, обувь и аксессуары-Одежда для взрослых-Колготки и чулки</t>
  </si>
  <si>
    <t>Одежда, обувь и аксессуары-Одежда для взрослых-Носки</t>
  </si>
  <si>
    <t>Продукты-Все для выпечки-Солод</t>
  </si>
  <si>
    <t>Продукты-Бакалейные товары-Мука и смеси для выпечки</t>
  </si>
  <si>
    <t>Продукты-Безалкогольные напитки-Вода</t>
  </si>
  <si>
    <t>Продукты-Безалкогольные напитки-Лимонады и газированные напитки</t>
  </si>
  <si>
    <t>Продукты-Безалкогольные напитки-Квас</t>
  </si>
  <si>
    <t>Продукты-Безалкогольные напитки-Холодный чай</t>
  </si>
  <si>
    <t>Продукты-Безалкогольное пиво и вино-Безалкогольное пиво и вино</t>
  </si>
  <si>
    <t>Продукты-Фрукты, овощи и грибы-Фрукты</t>
  </si>
  <si>
    <t>Продукты-Фрукты, овощи и грибы-Зелень, салаты</t>
  </si>
  <si>
    <t>Продукты-Замороженные продукты-Замороженные блюда и полуфабрикаты</t>
  </si>
  <si>
    <t>Продукты-Алкоголь-Слабоалкогольные напитки</t>
  </si>
  <si>
    <t>Продукты-Молочная гастрономия-Сыр</t>
  </si>
  <si>
    <t>Продукты-Молочная гастрономия-Масло, маргарин, спред</t>
  </si>
  <si>
    <t>Продукты-Замороженные продукты-Мороженое</t>
  </si>
  <si>
    <t>Продукты-Мясная гастрономия-Колбасы, сосиски, деликатесы</t>
  </si>
  <si>
    <t>Продукты-Фрукты, овощи и грибы-Овощи</t>
  </si>
  <si>
    <t>Продукты-Хлеб и выпечка-Хлеб, лаваши, лепешки</t>
  </si>
  <si>
    <t>Продукты-Хлеб и выпечка-Выпечка и сдоба</t>
  </si>
  <si>
    <t>Продукты-Рыбная гастрономия-Икра</t>
  </si>
  <si>
    <t>Продукты-Замороженные продукты-Рыба и морепродукты замороженные</t>
  </si>
  <si>
    <t>Продукты-Рыбная гастрономия-Рыба, морепродукты</t>
  </si>
  <si>
    <t>Продукты-Молочная гастрономия-Майонез</t>
  </si>
  <si>
    <t>Продукты-Молочная гастрономия-Молоко</t>
  </si>
  <si>
    <t>Продукты-Молочная гастрономия-Сметана</t>
  </si>
  <si>
    <t>Продукты-Молочная гастрономия-Творог</t>
  </si>
  <si>
    <t>Продукты-Молочная гастрономия-Яйца</t>
  </si>
  <si>
    <t>Продукты-Молочная гастрономия-Кисломолочная продукция</t>
  </si>
  <si>
    <t>Продукты-Молочная гастрономия-Закваски</t>
  </si>
  <si>
    <t>Продукты-Молочная гастрономия-Густые йогурты, творожки</t>
  </si>
  <si>
    <t>Продукты-Молочная гастрономия-Творожные сырки, молочные блюда и снэки</t>
  </si>
  <si>
    <t>Продукты-Молочная гастрономия-Питьевые йогурты, молочные коктейли и другие напитки</t>
  </si>
  <si>
    <t>Продукты-Молочная гастрономия-Молочные консервы</t>
  </si>
  <si>
    <t>Продукты-Замороженные продукты-Овощи, фрукты, грибы замороженные</t>
  </si>
  <si>
    <t>Продукты-Замороженные продукты-Мясо и птица замороженные</t>
  </si>
  <si>
    <t>Продукты-Рыбная гастрономия-Крабовое мясо и палочки</t>
  </si>
  <si>
    <t>Продукты-Рыбная гастрономия-Пресервы</t>
  </si>
  <si>
    <t>Продукты-Мясная гастрономия-Мясо и полуфабрикаты</t>
  </si>
  <si>
    <t>Продукты-Мясная гастрономия-Птица и полуфабрикаты</t>
  </si>
  <si>
    <t>Продукты-Мясная гастрономия-Фарш</t>
  </si>
  <si>
    <t>Продукты-Фрукты, овощи и грибы-Ягоды</t>
  </si>
  <si>
    <t>Продукты-Молочная гастрономия-Сливки</t>
  </si>
  <si>
    <t>Продукты-Молочная гастрономия-Растительные напитки</t>
  </si>
  <si>
    <t>Продукты-Бакалейные товары-Приправы и специи</t>
  </si>
  <si>
    <t>Продукты-Бакалейные товары-Макаронные изделия</t>
  </si>
  <si>
    <t>Продукты-Бакалейные товары-Батончики мюсли</t>
  </si>
  <si>
    <t>Продукты-Бакалейные товары-Крупы, каши</t>
  </si>
  <si>
    <t>Продукты-Все для выпечки-Сахар</t>
  </si>
  <si>
    <t>Продукты-Бакалейные товары-Масло растительное</t>
  </si>
  <si>
    <t>Продукты-Консервация-Фруктово-ягодная консервация</t>
  </si>
  <si>
    <t>Продукты-Кондитерские изделия-Мучные кондитерские изделия</t>
  </si>
  <si>
    <t>Продукты-Кондитерские изделия-Сахаристые кондитерские изделия</t>
  </si>
  <si>
    <t>Продукты-Кондитерские изделия-Восточные сладости</t>
  </si>
  <si>
    <t>Продукты-Консервация-Мед и продукты пчеловодства</t>
  </si>
  <si>
    <t>Продукты-Кондитерские изделия-Жевательная резинка</t>
  </si>
  <si>
    <t>Продукты-Безалкогольные напитки-Соки, нектары, морсы</t>
  </si>
  <si>
    <t>Продукты-Бакалейные товары-Орехи, семена, сухофрукты</t>
  </si>
  <si>
    <t>Продукты-Фрукты, овощи и грибы-Грибы</t>
  </si>
  <si>
    <t>Продукты-Бакалейные товары-Чай, кофе, какао</t>
  </si>
  <si>
    <t>Продукты-Бакалейные товары-Соусы, кетчупы</t>
  </si>
  <si>
    <t>Продукты-Диетическое и лечебное питание-Продукты на растительной основе</t>
  </si>
  <si>
    <t>Продукты-Бакалейные товары-Хлебцы</t>
  </si>
  <si>
    <t>Продукты-Все для выпечки-Сахарозаменители</t>
  </si>
  <si>
    <t>Продукты-Бакалейные товары-Готовые завтраки, мюсли, гранола</t>
  </si>
  <si>
    <t>Продукты-Бакалейные товары-Отруби и клетчатка</t>
  </si>
  <si>
    <t>Продукты-Кондитерские изделия-Шоколад и шоколадные изделия</t>
  </si>
  <si>
    <t>Продукты-Бакалейные товары-Снеки</t>
  </si>
  <si>
    <t xml:space="preserve">Продукты-Все для выпечки-Сухие ингредиенты для выпечки </t>
  </si>
  <si>
    <t>Продукты-Все для выпечки-Дрожжи</t>
  </si>
  <si>
    <t>Продукты-Все для выпечки-Ваниль, ванильный сахар, пудра</t>
  </si>
  <si>
    <t xml:space="preserve">Продукты-Все для выпечки-Пасхальные украшения, пищевые красители </t>
  </si>
  <si>
    <t>Продукты-Все для выпечки-Посыпки и украшения для кондитерских изделий</t>
  </si>
  <si>
    <t>Продукты-Все для выпечки-Сухое молоко, сливки</t>
  </si>
  <si>
    <t>Продукты-Все для выпечки-Смеси для приготовления десертов и напитков</t>
  </si>
  <si>
    <t>Продукты-Бакалейные товары-Пюре и лапша быстрого приготовления</t>
  </si>
  <si>
    <t>Продукты-Молочная гастрономия-Десерты, пудинги, кремы, желе</t>
  </si>
  <si>
    <t>Продукты-Безалкогольные напитки-Энергетические напитки</t>
  </si>
  <si>
    <t>Продукты-Безалкогольные напитки-Холодный кофе</t>
  </si>
  <si>
    <t>Продукты-Консервация-Блюда готовые консервированные</t>
  </si>
  <si>
    <t>Продукты-Консервация-Мясная консервация</t>
  </si>
  <si>
    <t>Продукты-Консервация-Рыбная консервация</t>
  </si>
  <si>
    <t>Продукты-Консервация-Овощная консервация</t>
  </si>
  <si>
    <t>Продукты-Консервация-Грибы консервированные</t>
  </si>
  <si>
    <t>Продукты-Консервация-Томатная паста</t>
  </si>
  <si>
    <t>Продукты-Консервация-Десертные соусы и топпинги</t>
  </si>
  <si>
    <t>Продукты-Кулинария-Пицца</t>
  </si>
  <si>
    <t>Продукты-Бакалейные товары-Наборы и ингредиенты для блюд этнической кухни</t>
  </si>
  <si>
    <t>Продукты-Алкоголь-Коньяк, арманьяк, бренди</t>
  </si>
  <si>
    <t>Продукты-Алкоголь-Водка</t>
  </si>
  <si>
    <t>Продукты-Алкоголь-Вино</t>
  </si>
  <si>
    <t>Продукты-Алкоголь-Пиво</t>
  </si>
  <si>
    <t>Продукты-Алкоголь-Крепленое вино</t>
  </si>
  <si>
    <t>Продукты-Алкоголь-Шампанское и игристое вино</t>
  </si>
  <si>
    <t>Продукты-Алкоголь-Крепкий алкоголь</t>
  </si>
  <si>
    <t>Продукты-Алкоголь-Виски, бурбон</t>
  </si>
  <si>
    <t>Продукты-Алкоголь-Ликеры, настойки, наливки</t>
  </si>
  <si>
    <t>Продукты-Кулинария-Супы, бульоны</t>
  </si>
  <si>
    <t>Продукты-Кулинария-Вторые блюда</t>
  </si>
  <si>
    <t>Продукты-Кулинария-Суши, роллы</t>
  </si>
  <si>
    <t>Продукты-Диетическое и лечебное питание-Комплексы и продукты для похудения</t>
  </si>
  <si>
    <t>Продукты-Системы нагревания, электронные испарители и аксессуары-Аксессуары для систем нагревания и электронных испарителей</t>
  </si>
  <si>
    <t>Спорт и отдых-Командные виды спорта-Футбол</t>
  </si>
  <si>
    <t>Спорт и отдых-Охота и рыбалка-Рыболовные принадлежности</t>
  </si>
  <si>
    <t>Спорт и отдых-Бокс и единоборства-Аксессуары и принадлежности</t>
  </si>
  <si>
    <t>Спорт и отдых-Велоспорт-Аксессуары и запчасти</t>
  </si>
  <si>
    <t>Спорт и отдых-Тренажеры и фитнес-Фитнес</t>
  </si>
  <si>
    <t>Спорт и отдых-Спортивные электронные абонементы-Спортивные электронные абонементы</t>
  </si>
  <si>
    <t>Спорт и отдых-Тренажеры и фитнес-Тренажеры</t>
  </si>
  <si>
    <t>Спорт и отдых-Водный спорт-Лодки и катамараны</t>
  </si>
  <si>
    <t>Спорт и отдых-Велоспорт-Велосипеды</t>
  </si>
  <si>
    <t>Спорт и отдых-Абонементы в фитнес-клубы-Абонементы в фитнес-клубы</t>
  </si>
  <si>
    <t>Спорт и отдых-Тренажеры и фитнес-Батуты и аксессуары</t>
  </si>
  <si>
    <t>Спорт и отдых-Тренажеры и фитнес-Спортивное питание</t>
  </si>
  <si>
    <t>Спорт и отдых-Самокаты-Самокаты</t>
  </si>
  <si>
    <t>Спорт и отдых-Охота и рыбалка-Эхолоты</t>
  </si>
  <si>
    <t>Спорт и отдых-Водный спорт-Серфинг и водные лыжи</t>
  </si>
  <si>
    <t>Спорт и отдых-Охота и рыбалка-Аксессуары для эхолотов</t>
  </si>
  <si>
    <t>Спорт и отдых-Тренажеры и фитнес-Гаджеты для тренировок</t>
  </si>
  <si>
    <t>Спорт и отдых-Тренажеры и фитнес-Коврики</t>
  </si>
  <si>
    <t>Спорт и отдых-Охота и рыбалка-Аксессуары</t>
  </si>
  <si>
    <t>Спорт и отдых-Охота и рыбалка-Удилища</t>
  </si>
  <si>
    <t>Спорт и отдых-Туризм и отдых на природе-Палатки</t>
  </si>
  <si>
    <t>Спорт и отдых-Туризм и отдых на природе-Спальные мешки</t>
  </si>
  <si>
    <t>Спорт и отдых-Зимние виды спорта-Беговые лыжи</t>
  </si>
  <si>
    <t>Спорт и отдых-Зимние виды спорта-Горные лыжи</t>
  </si>
  <si>
    <t>Спорт и отдых-Игры-Дартс</t>
  </si>
  <si>
    <t>Спорт и отдых-Зимние виды спорта-Коньки</t>
  </si>
  <si>
    <t>Спорт и отдых-Игры-Бильярд</t>
  </si>
  <si>
    <t>Спорт и отдых-Экстремальные виды спорта-Альпинизм</t>
  </si>
  <si>
    <t>Спорт и отдых-Скейтбординг-Аксессуары и запчасти</t>
  </si>
  <si>
    <t>Спорт и отдых-Скейтбординг-Скейтборды и лонгборды</t>
  </si>
  <si>
    <t>Спорт и отдых-Зимние виды спорта-Сноубординг</t>
  </si>
  <si>
    <t>Спорт и отдых-Игры-Большой теннис</t>
  </si>
  <si>
    <t>Спорт и отдых-Игры-Настольный теннис</t>
  </si>
  <si>
    <t>Спорт и отдых-Игры-Бадминтон</t>
  </si>
  <si>
    <t>Спорт и отдых-Туризм и отдых на природе-Сумки-холодильники</t>
  </si>
  <si>
    <t>Спорт и отдых-Туризм и отдых на природе-Фонари и лампы</t>
  </si>
  <si>
    <t>Спорт и отдых-Роликовые коньки-Роликовые коньки</t>
  </si>
  <si>
    <t>Спорт и отдых-Роликовые коньки-Аксессуары и запчасти</t>
  </si>
  <si>
    <t>Спорт и отдых-Командные виды спорта-Баскетбол</t>
  </si>
  <si>
    <t>Спорт и отдых-Спортивная защита-Спортивная защита</t>
  </si>
  <si>
    <t>Спорт и отдых-Тренажеры и фитнес-Гимнастика</t>
  </si>
  <si>
    <t>Спорт и отдых-Водный спорт-Подводное плавание</t>
  </si>
  <si>
    <t>Спорт и отдых-Охота и рыбалка-Прицелы</t>
  </si>
  <si>
    <t>Спорт и отдых-Туризм и отдых на природе-Туристическая посуда</t>
  </si>
  <si>
    <t>Спорт и отдых-Туризм и отдых на природе-Походная мебель</t>
  </si>
  <si>
    <t>Спорт и отдых-Командные виды спорта-Страйкбол</t>
  </si>
  <si>
    <t>Спорт и отдых-Бокс и единоборства-Тренировочные снаряды</t>
  </si>
  <si>
    <t>Спорт и отдых-Водный спорт-Водное поло</t>
  </si>
  <si>
    <t>Спорт и отдых-Игры-Сквош</t>
  </si>
  <si>
    <t>Спорт и отдых-Командные виды спорта-Бейсбол</t>
  </si>
  <si>
    <t>Спорт и отдых-Игры-Игровые столы</t>
  </si>
  <si>
    <t>Спорт и отдых-Тренажеры и фитнес-Йога</t>
  </si>
  <si>
    <t>Спорт и отдых-Туризм и отдых на природе-Компасы</t>
  </si>
  <si>
    <t>Спорт и отдых-Туризм и отдых на природе-Коврики</t>
  </si>
  <si>
    <t>Спорт и отдых-Туризм и отдых на природе-Тенты</t>
  </si>
  <si>
    <t>Спорт и отдых-Водный спорт-Аксессуары для плавания и водных видов спорта</t>
  </si>
  <si>
    <t>Спорт и отдых-Водный спорт-Буксируемые баллоны</t>
  </si>
  <si>
    <t>Спорт и отдых-Водный спорт-Спасательные жилеты и круги</t>
  </si>
  <si>
    <t>Спорт и отдых-Командные виды спорта-Регби и гандбол</t>
  </si>
  <si>
    <t>Спорт и отдых-Командные виды спорта-Мячи для флорбола</t>
  </si>
  <si>
    <t>Спорт и отдых-Туризм и отдых на природе-Аксессуары для палаток и тентов</t>
  </si>
  <si>
    <t>Спорт и отдых-Моноколеса и гироскутеры-Моноколеса и гироскутеры</t>
  </si>
  <si>
    <t>Спорт и отдых-Самокаты-Аксессуары и запчасти</t>
  </si>
  <si>
    <t>Спорт и отдых-Зимние виды спорта-Аксессуары и комплектующие</t>
  </si>
  <si>
    <t>Спорт и отдых-Командные виды спорта-Хоккей</t>
  </si>
  <si>
    <t>Спорт и отдых-Зимние виды спорта-Защита и экипировка</t>
  </si>
  <si>
    <t>Спорт и отдых-Туризм и отдых на природе-Туристические горелки</t>
  </si>
  <si>
    <t>Спорт и отдых-Охота и рыбалка-Манки</t>
  </si>
  <si>
    <t>Спорт и отдых-Охота и рыбалка-Кейсы и чехлы</t>
  </si>
  <si>
    <t>Спорт и отдых-Охота и рыбалка-Кобуры</t>
  </si>
  <si>
    <t>Спорт и отдых-Охота и рыбалка-Патронташи</t>
  </si>
  <si>
    <t>Спорт и отдых-Охота и рыбалка-Сумки и ящики</t>
  </si>
  <si>
    <t>Спорт и отдых-Охота и рыбалка-Одежда и обувь</t>
  </si>
  <si>
    <t>Спорт и отдых-Бокс и единоборства-Перчатки</t>
  </si>
  <si>
    <t>Спорт и отдых-Туризм и отдых на природе-Ножи и мультитулы</t>
  </si>
  <si>
    <t>Спорт и отдых-Моноколеса и гироскутеры-Аксессуары и запчасти</t>
  </si>
  <si>
    <t>Спорт и отдых-Конный спорт и товары для гольфа-Конный спорт и товары для гольфа</t>
  </si>
  <si>
    <t>Спорт и отдых-Водный спорт-Круги и матрасы для взрослых</t>
  </si>
  <si>
    <t>Спорт и отдых-Охота и рыбалка-Подводная охота</t>
  </si>
  <si>
    <t>Спорт и отдых-Командные виды спорта-Волейбол</t>
  </si>
  <si>
    <t>Спорт и отдых-Стрелковый спорт-Стрельба из лука и арбалета</t>
  </si>
  <si>
    <t>Спорт и отдых-Стрелковый спорт-Аксессуары и запчасти для оружия и стрельбы</t>
  </si>
  <si>
    <t>Спорт и отдых-Стрелковый спорт-Пневматическое и страйкбольное оружие</t>
  </si>
  <si>
    <t>Спорт и отдых-Туризм и отдых на природе-Рюкзаки</t>
  </si>
  <si>
    <t>Строительство и ремонт-Материалы-Строительные материалы</t>
  </si>
  <si>
    <t>Строительство и ремонт-Материалы-Отделочные материалы</t>
  </si>
  <si>
    <t>Строительство и ремонт-Водоснабжение-Канализационные трубы и фитинги</t>
  </si>
  <si>
    <t>Строительство и ремонт-Электрика-Кабели и провода</t>
  </si>
  <si>
    <t>Строительство и ремонт-Двери, окна и скобяные изделия-Готовые конструкции</t>
  </si>
  <si>
    <t>Строительство и ремонт-Материалы-Лакокрасочные материалы</t>
  </si>
  <si>
    <t>Строительство и ремонт-Инструменты-Прочие инструменты и аксессуары</t>
  </si>
  <si>
    <t>Строительство и ремонт-Материалы-Напольные покрытия</t>
  </si>
  <si>
    <t>Строительство и ремонт-Инструменты-Расходные материалы и оснастка</t>
  </si>
  <si>
    <t>Строительство и ремонт-Инструменты-Ручной инструмент</t>
  </si>
  <si>
    <t>Строительство и ремонт-Инструменты-Штукатурно-малярные инструменты</t>
  </si>
  <si>
    <t>Строительство и ремонт-Двери, окна и скобяные изделия-Ворота</t>
  </si>
  <si>
    <t>Строительство и ремонт-Отопление и вентиляция-Вентиляция</t>
  </si>
  <si>
    <t>Строительство и ремонт-Электрика-Кабеленесущие системы</t>
  </si>
  <si>
    <t>Строительство и ремонт-Электрика-Изделия для электромонтажа</t>
  </si>
  <si>
    <t>Строительство и ремонт-Сантехника-Комплектующие</t>
  </si>
  <si>
    <t>Строительство и ремонт-Двери, окна и скобяные изделия-Проекты домов</t>
  </si>
  <si>
    <t>Строительство и ремонт-Материалы-Крепеж и фурнитура</t>
  </si>
  <si>
    <t>Строительство и ремонт-Отопление и вентиляция-Солнечные коллекторы</t>
  </si>
  <si>
    <t>Строительство и ремонт-Отопление и вентиляция-Комплектующие и аксессуары для каминов и печей</t>
  </si>
  <si>
    <t>Строительство и ремонт-Инструменты-Измерительный инструмент</t>
  </si>
  <si>
    <t>Строительство и ремонт-Сантехника-Ванны</t>
  </si>
  <si>
    <t>Строительство и ремонт-Сантехника-Унитазы, писсуары, биде</t>
  </si>
  <si>
    <t>Строительство и ремонт-Сантехника-Раковины, пьедесталы</t>
  </si>
  <si>
    <t>Строительство и ремонт-Отопление и вентиляция-Электрический теплый пол и терморегуляторы</t>
  </si>
  <si>
    <t>Строительство и ремонт-Сантехника-Смесители</t>
  </si>
  <si>
    <t>Строительство и ремонт-Отопление и вентиляция-Полотенцесушители и аксессуары</t>
  </si>
  <si>
    <t>Строительство и ремонт-Сантехника-Кухонные мойки</t>
  </si>
  <si>
    <t>Строительство и ремонт-Отопление и вентиляция-Элементы систем отопления</t>
  </si>
  <si>
    <t>Строительство и ремонт-Отопление и вентиляция-Радиаторы</t>
  </si>
  <si>
    <t>Строительство и ремонт-Сантехника-Души и душевые кабины</t>
  </si>
  <si>
    <t>Строительство и ремонт-Отопление и вентиляция-Отопительные котлы</t>
  </si>
  <si>
    <t>Строительство и ремонт-Отопление и вентиляция-Комплектующие для радиаторов и теплых полов</t>
  </si>
  <si>
    <t>Строительство и ремонт-Отопление и вентиляция-Системы управления для котлов</t>
  </si>
  <si>
    <t>Строительство и ремонт-Электрика-Автоматика и низковольтовое оборудование</t>
  </si>
  <si>
    <t>Строительство и ремонт-Отопление и вентиляция-Камины и печи</t>
  </si>
  <si>
    <t>Строительство и ремонт-Сантехника-Сушилки для рук</t>
  </si>
  <si>
    <t>Строительство и ремонт-Отопление и вентиляция-Газовые обогреватели</t>
  </si>
  <si>
    <t>Строительство и ремонт-Отопление и вентиляция-Водяные тепловентиляторы</t>
  </si>
  <si>
    <t>Строительство и ремонт-Отопление и вентиляция-Тепловые завесы</t>
  </si>
  <si>
    <t>Строительство и ремонт-Инструменты-Электроинструменты</t>
  </si>
  <si>
    <t>Строительство и ремонт-Инструменты-Пневмоинструменты</t>
  </si>
  <si>
    <t>Строительство и ремонт-Сантехника-Бассейны и аксессуары</t>
  </si>
  <si>
    <t>Строительство и ремонт-Инструменты-Электро- и бензопилы</t>
  </si>
  <si>
    <t>Строительство и ремонт-Водоснабжение-Ревизионные люки</t>
  </si>
  <si>
    <t>Строительство и ремонт-Водоснабжение-Счетчики воды</t>
  </si>
  <si>
    <t>Строительство и ремонт-Водоснабжение-Расширительные баки и комплектующие</t>
  </si>
  <si>
    <t>Строительство и ремонт-Водоснабжение-Фильтры для воды и комплектующие</t>
  </si>
  <si>
    <t>Строительство и ремонт-Водоснабжение-Электромагнитные клапаны</t>
  </si>
  <si>
    <t>Строительство и ремонт-Водоснабжение-Запорная арматура</t>
  </si>
  <si>
    <t>Строительство и ремонт-Водоснабжение-Комплектующие водоснабжения</t>
  </si>
  <si>
    <t>Строительство и ремонт-Электрика-Устройства электропитания и электростанции</t>
  </si>
  <si>
    <t>Строительство и ремонт-Инструменты-Сварочное оборудование</t>
  </si>
  <si>
    <t>Строительство и ремонт-Электрика-Системы безопасности</t>
  </si>
  <si>
    <t>Строительство и ремонт-Инструменты-Мотобуры и оснастка</t>
  </si>
  <si>
    <t>Строительство и ремонт-Водоснабжение-Водопроводные трубы и фитинги</t>
  </si>
  <si>
    <t>Строительство и ремонт-Отопление и вентиляция-Тепловые пушки</t>
  </si>
  <si>
    <t>Строительство и ремонт-Водоснабжение-Инструменты для прочистки труб</t>
  </si>
  <si>
    <t>Строительство и ремонт-Сантехника-Краны для холодной воды</t>
  </si>
  <si>
    <t>Строительство и ремонт-Отопление и вентиляция-Порталы для каминов</t>
  </si>
  <si>
    <t>Строительство и ремонт-Отопление и вентиляция-Топливные блоки и биотопливо</t>
  </si>
  <si>
    <t>Строительство и ремонт-Двери, окна и скобяные изделия-Аксессуары для окон и дверей</t>
  </si>
  <si>
    <t>Строительство и ремонт-Отопление и вентиляция-Счётчики газа</t>
  </si>
  <si>
    <t>Строительство и ремонт-Водоснабжение-Септики и жироуловители</t>
  </si>
  <si>
    <t>Строительство и ремонт-Водоснабжение-Оголовки для скважины</t>
  </si>
  <si>
    <t>Строительство и ремонт-Водоснабжение-Насосы и комплектующие</t>
  </si>
  <si>
    <t>Строительство и ремонт-Водоснабжение-Рукава и головки</t>
  </si>
  <si>
    <t>Строительство и ремонт-Электрика-Электроустановочные изделия</t>
  </si>
  <si>
    <t>Строительство и ремонт-Электрика-Электрические щиты и комплектующие</t>
  </si>
  <si>
    <t>Строительство и ремонт-Отопление и вентиляция-Отопительные системы</t>
  </si>
  <si>
    <t>Строительство и ремонт-Двери, окна и скобяные изделия-Окна</t>
  </si>
  <si>
    <t>Строительство и ремонт-Двери, окна и скобяные изделия-Межкомнатные двери</t>
  </si>
  <si>
    <t>Строительство и ремонт-Двери, окна и скобяные изделия-Почтовые ящики</t>
  </si>
  <si>
    <t>Строительство и ремонт-Двери, окна и скобяные изделия-Лестницы и элементы лестниц</t>
  </si>
  <si>
    <t>Строительство и ремонт-Водоснабжение-Баки</t>
  </si>
  <si>
    <t>Строительство и ремонт-Двери, окна и скобяные изделия-Входные двери</t>
  </si>
  <si>
    <t>Строительство и ремонт-Двери, окна и скобяные изделия-Дверные коробки</t>
  </si>
  <si>
    <t>Строительство и ремонт-Отопление и вентиляция-Газовые баллоны и комплектующие</t>
  </si>
  <si>
    <t>Строительство и ремонт-Двери, окна и скобяные изделия-Рольставни</t>
  </si>
  <si>
    <t>Строительство и ремонт-Водоснабжение-Мотопомпы</t>
  </si>
  <si>
    <t>Строительство и ремонт-Отопление и вентиляция-Теплоаккумуляторы</t>
  </si>
  <si>
    <t>Строительство и ремонт-Водоснабжение-Коллекторы</t>
  </si>
  <si>
    <t>Строительство и ремонт-Водоснабжение-Насосные группы</t>
  </si>
  <si>
    <t>Строительство и ремонт-Водоснабжение-Группы безопасности</t>
  </si>
  <si>
    <t>Строительство и ремонт-Водоснабжение-Поплавковые выключатели</t>
  </si>
  <si>
    <t>Строительство и ремонт-Отопление и вентиляция-Газовые конвекторы</t>
  </si>
  <si>
    <t>Строительство и ремонт-Отопление и вентиляция-Теплоноситель</t>
  </si>
  <si>
    <t>Строительство и ремонт-Отопление и вентиляция-Тепловые насосы</t>
  </si>
  <si>
    <t>Строительство и ремонт-Водоснабжение-Коллекторные шкафы</t>
  </si>
  <si>
    <t>Строительство и ремонт-Отопление и вентиляция-Аксессуары для радиаторов</t>
  </si>
  <si>
    <t>Строительство и ремонт-Отопление и вентиляция-Горелки для котлов</t>
  </si>
  <si>
    <t>Строительство и ремонт-Отопление и вентиляция-Форсунки для котлов</t>
  </si>
  <si>
    <t>Строительство и ремонт-Отопление и вентиляция-Газовые клапаны для котлов</t>
  </si>
  <si>
    <t>Строительство и ремонт-Отопление и вентиляция-Встраиваемые конвекторы и решетки</t>
  </si>
  <si>
    <t>Строительство и ремонт-Отопление и вентиляция-Вентиляционные решётки для каминов</t>
  </si>
  <si>
    <t>Строительство и ремонт-Отопление и вентиляция-Воздухоотводчики</t>
  </si>
  <si>
    <t>Строительство и ремонт-Отопление и вентиляция-Надставки для котлов</t>
  </si>
  <si>
    <t>Строительство и ремонт-Отопление и вентиляция-Экраны для радиаторов</t>
  </si>
  <si>
    <t>Товары для дома-Бытовая химия-Средства для стирки</t>
  </si>
  <si>
    <t>Товары для дома-Интерьер-Искусственные растения и сухоцветы</t>
  </si>
  <si>
    <t>Товары для дома-Товары для праздников-Воздушные шары</t>
  </si>
  <si>
    <t>Товары для дома-Интерьер-Комнатные растения и горшки</t>
  </si>
  <si>
    <t>Товары для дома-Хозяйственные товары-Хранение вещей</t>
  </si>
  <si>
    <t>Товары для дома-Хозяйственные товары-Инвентарь для уборки</t>
  </si>
  <si>
    <t>Товары для дома-Хозяйственные товары-Товары для ухода за одеждой и бельем</t>
  </si>
  <si>
    <t>Товары для дома-Текстиль-Декоративные подушки</t>
  </si>
  <si>
    <t>Товары для дома-Посуда и кухонные принадлежности-Приготовление пищи</t>
  </si>
  <si>
    <t>Товары для дома-Хозяйственные товары-Аксессуары для ванной и туалета</t>
  </si>
  <si>
    <t>Товары для дома-Посуда и кухонные принадлежности-Хранение продуктов</t>
  </si>
  <si>
    <t>Товары для дома-Мебель-Столы и стулья</t>
  </si>
  <si>
    <t>Товары для дома-Мебель-Шкафы, тумбы, комоды</t>
  </si>
  <si>
    <t>Товары для дома-Мебель-Готовые комплекты</t>
  </si>
  <si>
    <t>Товары для дома-Мебель-Мебель для спальни</t>
  </si>
  <si>
    <t>Товары для дома-Мебель-Надувная, плетеная и прочая мебель</t>
  </si>
  <si>
    <t>Товары для дома-Мебель-Мягкая мебель</t>
  </si>
  <si>
    <t>Товары для дома-Мебель-Мебель для кухни</t>
  </si>
  <si>
    <t>Товары для дома-Мебель-Комплектующие</t>
  </si>
  <si>
    <t>Товары для дома-Мебель-Детская мебель</t>
  </si>
  <si>
    <t>Товары для дома-Мебель-Фурнитура для мебели</t>
  </si>
  <si>
    <t>Товары для дома-Бытовая химия-Средства для посуды</t>
  </si>
  <si>
    <t>Товары для дома-Бытовая химия-Ароматы для дома</t>
  </si>
  <si>
    <t>Товары для дома-Бытовая химия-Средства против насекомых</t>
  </si>
  <si>
    <t>Товары для дома-Бытовая химия-Чистящие и моющие средства</t>
  </si>
  <si>
    <t>Товары для дома-Бытовая химия-Средства для глажения, подкрахмаливатели, антистатики</t>
  </si>
  <si>
    <t>Товары для дома-Интерьер-Ширмы</t>
  </si>
  <si>
    <t>Товары для дома-Интерьер-Зеркала</t>
  </si>
  <si>
    <t>Товары для дома-Интерьер-Картины, постеры, гобелены, панно</t>
  </si>
  <si>
    <t>Товары для дома-Интерьер-Декоративные фонтаны</t>
  </si>
  <si>
    <t>Товары для дома-Интерьер-Ювелирная посуда и сувениры</t>
  </si>
  <si>
    <t>Товары для дома-Интерьер-Часы напольные</t>
  </si>
  <si>
    <t>Товары для дома-Интерьер-Часы настенные</t>
  </si>
  <si>
    <t>Товары для дома-Товары для праздников-Новогодние товары</t>
  </si>
  <si>
    <t>Товары для дома-Интерьер-Фотоальбомы</t>
  </si>
  <si>
    <t>Товары для дома-Интерьер-Шкатулки</t>
  </si>
  <si>
    <t>Товары для дома-Интерьер-Декоративные телефоны</t>
  </si>
  <si>
    <t>Товары для дома-Интерьер-Декоративные свечи</t>
  </si>
  <si>
    <t>Товары для дома-Интерьер-Декоративная посуда</t>
  </si>
  <si>
    <t>Товары для дома-Интерьер-Статуэтки и фигурки</t>
  </si>
  <si>
    <t>Товары для дома-Интерьер-Часы</t>
  </si>
  <si>
    <t>Товары для дома-Посуда и кухонные принадлежности-Одноразовая посуда</t>
  </si>
  <si>
    <t>Товары для дома-Товары для праздников-Дипломы, медали, значки</t>
  </si>
  <si>
    <t>Товары для дома-Интерьер-Вазы</t>
  </si>
  <si>
    <t>Товары для дома-Интерьер-Интерьерные наклейки</t>
  </si>
  <si>
    <t>Товары для дома-Интерьер-Глобусы</t>
  </si>
  <si>
    <t>Товары для дома-Интерьер-Копилки</t>
  </si>
  <si>
    <t>Товары для дома-Интерьер-Метеостанции, термометры, барометры</t>
  </si>
  <si>
    <t>Товары для дома-Интерьер-Гравюры, литографии, карты</t>
  </si>
  <si>
    <t>Товары для дома-Товары для праздников-Мыльные пузыри</t>
  </si>
  <si>
    <t>Товары для дома-Интерьер-Настенные ключницы и шкафчики</t>
  </si>
  <si>
    <t>Товары для дома-Интерьер-Подсвечники</t>
  </si>
  <si>
    <t>Товары для дома-Интерьер-Сувениры</t>
  </si>
  <si>
    <t>Товары для дома-Интерьер-Фоторамки</t>
  </si>
  <si>
    <t>Товары для дома-Интерьер-Таблички</t>
  </si>
  <si>
    <t>Товары для дома-Интерьер-Держатели для книг и журналов</t>
  </si>
  <si>
    <t>Товары для дома-Интерьер-Часы настольные и каминные</t>
  </si>
  <si>
    <t>Товары для дома-Освещение-Бра и настенные светильники</t>
  </si>
  <si>
    <t>Товары для дома-Освещение-Люстры и потолочные светильники</t>
  </si>
  <si>
    <t>Товары для дома-Освещение-Настольные лампы и светильники</t>
  </si>
  <si>
    <t>Товары для дома-Освещение-Ночники и декоративные светильники</t>
  </si>
  <si>
    <t>Товары для дома-Освещение-Лампочки</t>
  </si>
  <si>
    <t>Товары для дома-Освещение-Торшеры и напольные светильники</t>
  </si>
  <si>
    <t>Товары для дома-Освещение-Настенно-потолочные светильники</t>
  </si>
  <si>
    <t>Товары для дома-Освещение-Интерьерная подсветка</t>
  </si>
  <si>
    <t>Товары для дома-Посуда и кухонные принадлежности-Приготовление напитков</t>
  </si>
  <si>
    <t>Товары для дома-Освещение-Прожекторы</t>
  </si>
  <si>
    <t>Товары для дома-Освещение-Светодиодные ленты</t>
  </si>
  <si>
    <t>Товары для дома-Освещение-Споты и трек-системы</t>
  </si>
  <si>
    <t>Товары для дома-Освещение-Встраиваемые светильники</t>
  </si>
  <si>
    <t>Товары для дома-Освещение-Шнуры и плафоны</t>
  </si>
  <si>
    <t>Товары для дома-Освещение-Переносные светильники</t>
  </si>
  <si>
    <t>Товары для дома-Освещение-Уличное освещение</t>
  </si>
  <si>
    <t>Товары для дома-Освещение-Аварийные светильники</t>
  </si>
  <si>
    <t>Товары для дома-Товары для праздников-Открытки</t>
  </si>
  <si>
    <t>Товары для дома-Товары для праздников-Подарочная упаковка</t>
  </si>
  <si>
    <t>Товары для дома-Товары для праздников-Украшения для организации праздников</t>
  </si>
  <si>
    <t>Товары для дома-Товары для праздников-Грим</t>
  </si>
  <si>
    <t>Товары для дома-Товары для праздников-Фейерверки</t>
  </si>
  <si>
    <t>Товары для дома-Товары для праздников-Свадебные украшения</t>
  </si>
  <si>
    <t>Товары для дома-Текстиль-Полотенца</t>
  </si>
  <si>
    <t>Товары для дома-Текстиль-Скатерти и салфетки</t>
  </si>
  <si>
    <t>Товары для дома-Интерьер-Шторы и жалюзи</t>
  </si>
  <si>
    <t>Товары для дома-Посуда и кухонные принадлежности-Сервировка стола</t>
  </si>
  <si>
    <t>Товары для дома-Посуда и кухонные принадлежности-Термосы и термокружки</t>
  </si>
  <si>
    <t>Товары для дома-Текстиль-Текстиль с электроподогревом</t>
  </si>
  <si>
    <t>Товары для дома-Текстиль-Пледы и покрывала</t>
  </si>
  <si>
    <t>Товары для дома-Текстиль-Ковры и ковровые дорожки</t>
  </si>
  <si>
    <t>Товары для дома-Текстиль-Наматрасники и чехлы для матрасов</t>
  </si>
  <si>
    <t>Товары для дома-Текстиль-Чехлы для мебели</t>
  </si>
  <si>
    <t>Товары для дома-Посуда и кухонные принадлежности-Кухонные аксессуары</t>
  </si>
  <si>
    <t>Товары для дома-Текстиль-Постельное белье</t>
  </si>
  <si>
    <t>Товары для дома-Текстиль-Подушки</t>
  </si>
  <si>
    <t>Товары для дома-Текстиль-Одеяла</t>
  </si>
  <si>
    <t>Товары для дома-Хозяйственные товары-Аксессуары для ухода за обувью</t>
  </si>
  <si>
    <t>Товары для дома-Хозяйственные товары-Безмены</t>
  </si>
  <si>
    <t>Товары для дома-Антиквариат-Антиквариат</t>
  </si>
  <si>
    <t>Товары для животных-Наполнители для кошачьих туалетов-Наполнители для кошачьих туалетов</t>
  </si>
  <si>
    <t>Товары для животных-Туалеты и аксессуары для собак-Туалеты и аксессуары для собак</t>
  </si>
  <si>
    <t>Товары для животных-Туалеты и аксессуары для грызунов-Туалеты и аксессуары для грызунов</t>
  </si>
  <si>
    <t>Товары для животных-Комбикорма-Комбикорма</t>
  </si>
  <si>
    <t>Товары для животных-Сено, наполнители для птиц и грызунов-Сено, наполнители для птиц и грызунов</t>
  </si>
  <si>
    <t>Товары для животных-Игрушки и декор для грызунов-Игрушки и декор для грызунов</t>
  </si>
  <si>
    <t>Товары для животных-Товары для рыб и рептилий-Грунты для аквариумов и террариумов</t>
  </si>
  <si>
    <t>Товары для животных-Ветаптека-Витамины для животных и птиц</t>
  </si>
  <si>
    <t>Товары для животных-Ветаптека-Ветеринарные препараты</t>
  </si>
  <si>
    <t>Товары для животных-Туалеты и аксессуары для кошек-Туалеты и аксессуары для кошек</t>
  </si>
  <si>
    <t>Товары для животных-Груминг и уход-Груминг и уход</t>
  </si>
  <si>
    <t>Товары для животных-Косметика и гигиена-Косметика и гигиена</t>
  </si>
  <si>
    <t>Товары для животных-Лакомства для собак-Лакомства для собак</t>
  </si>
  <si>
    <t>Товары для животных-Корма для птиц-Корма для птиц</t>
  </si>
  <si>
    <t>Товары для животных-Корма для грызунов и хорьков-Корма для грызунов и хорьков</t>
  </si>
  <si>
    <t>Товары для животных-Ветаптека-Средства от блох и клещей</t>
  </si>
  <si>
    <t>Товары для животных-Ветаптека-Средства от глистов</t>
  </si>
  <si>
    <t>Товары для животных-Корма для кошек и собак-Корма для кошек</t>
  </si>
  <si>
    <t>Товары для животных-Корма для кошек и собак-Корма для собак</t>
  </si>
  <si>
    <t>Товары для животных-Лакомства для кошек-Лакомства для кошек</t>
  </si>
  <si>
    <t>Товары для животных-Товары для рыб и рептилий-Корма для рыб и рептилий</t>
  </si>
  <si>
    <t>Товары для животных-Лакомства для птиц-Лакомства для птиц</t>
  </si>
  <si>
    <t>Товары для животных-Лакомства для грызунов-Лакомства для грызунов</t>
  </si>
  <si>
    <t>Товары для животных-Ветаптека-Аксессуары, расходные материалы</t>
  </si>
  <si>
    <t>Товары для животных-Фермерское хозяйство-Содержание и уход за сельскохозяйственными животными и птицами</t>
  </si>
  <si>
    <t>Товары для животных-Фермерское хозяйство-Товары для пчеловодства</t>
  </si>
  <si>
    <t>Товары для животных-Товары для рыб и рептилий-Аквариумная химия</t>
  </si>
  <si>
    <t>Товары для животных-Когтеточки и комплексы для кошек-Когтеточки и комплексы для кошек</t>
  </si>
  <si>
    <t>Товары для животных-Товары для рыб и рептилий-Аквариумные рыбки</t>
  </si>
  <si>
    <t>Товары для животных-Одежда и обувь-Одежда и обувь</t>
  </si>
  <si>
    <t>Товары для животных-Амуниция для собак-Ошейники для собак</t>
  </si>
  <si>
    <t>Товары для животных-Транспортировка, переноски-Транспортировка, переноски</t>
  </si>
  <si>
    <t>Товары для животных-Игрушки для кошек и собак-Игрушки для кошек и собак</t>
  </si>
  <si>
    <t>Товары для животных-Амуниция для собак-Поводки для собак</t>
  </si>
  <si>
    <t>Товары для животных-Амуниция для собак-Шлейки для собак</t>
  </si>
  <si>
    <t>Товары для животных-Амуниция для собак-Намордники и недоуздки для собак</t>
  </si>
  <si>
    <t>Товары для животных-Амуниция для собак-Аксессуары для амуниции и дрессировки собак</t>
  </si>
  <si>
    <t>Товары для животных-Игрушки и декор для птиц-Игрушки и декор для птиц</t>
  </si>
  <si>
    <t>Товары для животных-Товары для рыб и рептилий-Оборудование для аквариумов и террариумов</t>
  </si>
  <si>
    <t>Товары для животных-Товары для рыб и рептилий-Декорации для аквариумов и террариумов</t>
  </si>
  <si>
    <t>Товары для животных-Товары для рыб и рептилий-Инвентарь для обслуживания аквариумов и террариумов</t>
  </si>
  <si>
    <t>Товары для животных-Клетки, вольеры, будки для собак-Клетки, вольеры, будки для собак</t>
  </si>
  <si>
    <t>Товары для животных-Лежаки, домики, спальные места-Лежаки, домики, спальные места</t>
  </si>
  <si>
    <t>Товары для животных-Миски, кормушки и поилки-Миски, кормушки и поилки</t>
  </si>
  <si>
    <t>Товары для животных-Товары для рыб и рептилий-Кормушки для рыб и рептилий</t>
  </si>
  <si>
    <t>Товары для животных-Поилки и кормушки для грызунов, хорьков и кроликов-Поилки и кормушки для грызунов, хорьков и кроликов</t>
  </si>
  <si>
    <t>Товары для животных-Товары для рыб и рептилий-Аквариумы, террариумы, тумбы</t>
  </si>
  <si>
    <t>Товары для животных-Товары для рыб и рептилий-Растения для аквариумов и террариумов</t>
  </si>
  <si>
    <t>Товары для животных-Клетки для птиц-Клетки для птиц</t>
  </si>
  <si>
    <t>Товары для животных-Клетки и домики для грызунов-Клетки и домики для грызунов</t>
  </si>
  <si>
    <t>Товары для красоты-Средства и предметы гигиены-Туалетная бумага и полотенца</t>
  </si>
  <si>
    <t>Товары для красоты-Средства и предметы гигиены-Полоскание и уход за полостью рта</t>
  </si>
  <si>
    <t>Товары для красоты-Косметика, парфюмерия и уход-Уход за телом</t>
  </si>
  <si>
    <t>Товары для красоты-Средства и предметы гигиены-Бумажные салфетки</t>
  </si>
  <si>
    <t>Товары для красоты-Косметика, парфюмерия и уход-Уход за волосами</t>
  </si>
  <si>
    <t>Товары для красоты-Косметика, парфюмерия и уход-Ароматерапия</t>
  </si>
  <si>
    <t>Товары для красоты-Косметика, парфюмерия и уход-Макияж</t>
  </si>
  <si>
    <t>Товары для красоты-Косметика, парфюмерия и уход-Уход за ногтями</t>
  </si>
  <si>
    <t>Товары для красоты-Средства и предметы гигиены-Ватные палочки и диски</t>
  </si>
  <si>
    <t>Товары для красоты-Косметика, парфюмерия и уход-Уход за лицом</t>
  </si>
  <si>
    <t>Товары для красоты-Косметика, парфюмерия и уход-Мужчинам</t>
  </si>
  <si>
    <t>Товары для красоты-Косметика, парфюмерия и уход-Детям</t>
  </si>
  <si>
    <t>Товары для красоты-Косметика, парфюмерия и уход-Наборы</t>
  </si>
  <si>
    <t>Товары для красоты-Средства и предметы гигиены-Прокладки и тампоны</t>
  </si>
  <si>
    <t>Товары для красоты-Средства и предметы гигиены-Зубные щетки</t>
  </si>
  <si>
    <t>Товары для красоты-Средства и предметы гигиены-Зубная паста</t>
  </si>
  <si>
    <t>Товары для красоты-Средства и предметы гигиены-Средства для интимной гигиены</t>
  </si>
  <si>
    <t>Товары для красоты-Средства и предметы гигиены-Влажные салфетки</t>
  </si>
  <si>
    <t>Товары для красоты-Косметика, парфюмерия и уход-Парфюмерия</t>
  </si>
  <si>
    <t>Товары для красоты-Техника для красоты и здоровья-Солярии</t>
  </si>
  <si>
    <t>Товары для красоты-Средства и предметы гигиены-Презервативы</t>
  </si>
  <si>
    <t>Товары для красоты-Средства и предметы гигиены-Интимные смазки</t>
  </si>
  <si>
    <t>Цветы, букеты, композиции-Цветы, букеты, композиции-Цветы, букеты, композиции</t>
  </si>
  <si>
    <t>Электроника-Портативная техника-Наушники и гарнитуры</t>
  </si>
  <si>
    <t>Электроника-Телефоны-Мобильные телефоны</t>
  </si>
  <si>
    <t>Электроника-Телефоны-Спутниковые телефоны</t>
  </si>
  <si>
    <t>Электроника-Игровые приставки и аксессуары-Игры на цифровом носителе</t>
  </si>
  <si>
    <t>Электроника-GPS-навигация-Карты и программы GPS-навигации на цифровом носителе</t>
  </si>
  <si>
    <t>Электроника-Телефоны-Тарифные планы и номера на цифровом носителе</t>
  </si>
  <si>
    <t>Электроника-Портативная техника-Электронные книги</t>
  </si>
  <si>
    <t>Электроника-Аудио- и видеотехника-Телевизоры</t>
  </si>
  <si>
    <t>Электроника-Фото и видеокамеры-Объективы</t>
  </si>
  <si>
    <t>Электроника-Фото и видеокамеры-Специальное оборудование</t>
  </si>
  <si>
    <t>Электроника-Фото и видеокамеры-Фотовспышки</t>
  </si>
  <si>
    <t>Электроника-Игровые приставки и аксессуары-Игровые приставки</t>
  </si>
  <si>
    <t>Электроника-Фото и видеокамеры-Фотоаппараты</t>
  </si>
  <si>
    <t>Электроника-Фото и видеокамеры-Пленочные фотоаппараты</t>
  </si>
  <si>
    <t>Электроника-Игровые приставки и аксессуары-Аксессуары</t>
  </si>
  <si>
    <t>Электроника-Оптические приборы-Телескопы</t>
  </si>
  <si>
    <t>Электроника-Оптические приборы-Микроскопы</t>
  </si>
  <si>
    <t>Электроника-Фото и видеокамеры-Цифровые фоторамки и фотоальбомы</t>
  </si>
  <si>
    <t>Электроника-Игровые приставки и аксессуары-Ретроконсоли</t>
  </si>
  <si>
    <t>Электроника-Фото и видеокамеры-Фотоаппараты моментальной печати</t>
  </si>
  <si>
    <t>Электроника-Портативная техника-Очки виртуальной реальности</t>
  </si>
  <si>
    <t>Электроника-Фото и видеокамеры-Видеокамеры и экшн-камеры</t>
  </si>
  <si>
    <t>Электроника-Телефоны-Проводные телефоны</t>
  </si>
  <si>
    <t>Электроника-Телефоны-Радиотелефоны</t>
  </si>
  <si>
    <t>Электроника-Телефоны-Рации и радиостанции</t>
  </si>
  <si>
    <t>Электроника-Аудио- и видеотехника-Аудиотехника</t>
  </si>
  <si>
    <t>Электроника-Телефоны-Умные часы и браслеты</t>
  </si>
  <si>
    <t>Электроника-Игровые приставки и аксессуары-Игры для классических приставок</t>
  </si>
  <si>
    <t>Электроника-Игровые приставки и аксессуары-Игры для приставок и ПК</t>
  </si>
  <si>
    <t>Электроника-Оптические приборы-Бинокли и зрительные трубы</t>
  </si>
  <si>
    <t>Электроника-GPS-навигация-GPS-навигаторы</t>
  </si>
  <si>
    <t>Электроника-Оптические приборы-Приборы ночного видения</t>
  </si>
  <si>
    <t>Электроника-GPS-навигация-Карты и программы GPS-навигации</t>
  </si>
  <si>
    <t>Электроника-Оптические приборы-Лупы</t>
  </si>
  <si>
    <t>Электроника-GPS-навигация-GPS-трекеры</t>
  </si>
  <si>
    <t>Электроника-Портативная техника-Умные колонки</t>
  </si>
  <si>
    <t>Электроника-Портативная техника-Магнитолы</t>
  </si>
  <si>
    <t>Электроника-Портативная техника-Радиоприемники</t>
  </si>
  <si>
    <t>Электроника-Портативная техника-Диктофоны</t>
  </si>
  <si>
    <t>Электроника-Портативная техника-Цифровые плееры</t>
  </si>
  <si>
    <t>Электроника-Портативная техника-Системы Умный дом</t>
  </si>
  <si>
    <t>Электроника-Аудио- и видеотехника-Аксессуары</t>
  </si>
  <si>
    <t>Электроника-Аудио- и видеотехника-DVD и Blu-ray плееры</t>
  </si>
  <si>
    <t>Электроника-Аудио- и видеотехника-Спутниковое телевидение</t>
  </si>
  <si>
    <t>Электроника-Аудио- и видеотехника-TV-тюнеры</t>
  </si>
  <si>
    <t>Электроника-Аудио- и видеотехника-Системы MultiRoom</t>
  </si>
  <si>
    <t>Электроника-Портативная техника-Портативная акустика</t>
  </si>
  <si>
    <t>Электроника-Аудио- и видеотехника-ТВ-приставки и медиаплееры</t>
  </si>
  <si>
    <t>Электроника-Портативная техника-Словари и переводчики</t>
  </si>
  <si>
    <t>Электроника-Телефоны-Аксессуары для телефонов</t>
  </si>
  <si>
    <t>Электроника-Телефоны-Ремешки для умных часов</t>
  </si>
  <si>
    <t>Электроника-Фото и видеокамеры-Аксессуары</t>
  </si>
  <si>
    <t>Электроника-GPS-навигация-Аксессуары</t>
  </si>
  <si>
    <t>Электроника-Портативная техника-Аксессуары для цифровых плееров</t>
  </si>
  <si>
    <t>Электроника-Портативная техника-Аксессуары для электронных книг</t>
  </si>
  <si>
    <t>Электроника-Оптические приборы-Аксессуары</t>
  </si>
  <si>
    <t>Электроника-Телефоны-Тарифные планы и номера</t>
  </si>
  <si>
    <t>Электроника-Портативная техника-Запчасти для электронных книг</t>
  </si>
  <si>
    <t>Электроника-Портативная техника-Аксессуары для очков виртуальной реальности</t>
  </si>
  <si>
    <t>Электроника-Телефоны-Аксессуары для умных часов и браслетов</t>
  </si>
  <si>
    <t>Электроника-Портативная техника-Аксессуары для наушников и гарнитур</t>
  </si>
  <si>
    <t>Электроника-Портативная техника-Аксессуары для ручных стабилизаторов и стедикамов</t>
  </si>
  <si>
    <t>Электроника-Телефоны-Аксессуары для радиостанций</t>
  </si>
  <si>
    <t>Электроника-Портативная техника-Прочие аксессуары</t>
  </si>
  <si>
    <t>Mapping</t>
  </si>
  <si>
    <t>Граница тарифа, кг</t>
  </si>
  <si>
    <t>База веса, кг</t>
  </si>
  <si>
    <t>Вставить свои значения</t>
  </si>
  <si>
    <t>Расчетное значение</t>
  </si>
  <si>
    <t>Легенда</t>
  </si>
  <si>
    <t>Категория (выбрать из списка)</t>
  </si>
  <si>
    <t>Закуп</t>
  </si>
  <si>
    <t>Накладные расходы</t>
  </si>
  <si>
    <t>Налоги</t>
  </si>
  <si>
    <t>Финансовый результат</t>
  </si>
  <si>
    <t>Объем продаж в штуках</t>
  </si>
  <si>
    <t>Продажи в тыс. руб.</t>
  </si>
  <si>
    <t>Финансовый результат, тыс. руб.</t>
  </si>
  <si>
    <t>Total</t>
  </si>
  <si>
    <t>Реклама</t>
  </si>
  <si>
    <t>###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</si>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</sst>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Yango Text"/>
      <family val="2"/>
      <charset val="204"/>
    </font>
    <font>
      <b/>
      <sz val="11"/>
      <color theme="1"/>
      <name val="Yango Text"/>
      <family val="2"/>
      <charset val="204"/>
    </font>
    <font>
      <sz val="11"/>
      <color rgb="FF0070C0"/>
      <name val="Yango Text"/>
      <family val="2"/>
      <charset val="204"/>
    </font>
    <font>
      <sz val="11"/>
      <color theme="0"/>
      <name val="Yango Tex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166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164" fontId="2" fillId="0" borderId="0" xfId="2" applyNumberFormat="1" applyFont="1" applyAlignment="1">
      <alignment vertical="center" wrapText="1"/>
    </xf>
    <xf numFmtId="166" fontId="2" fillId="0" borderId="0" xfId="1" applyNumberFormat="1" applyFont="1" applyBorder="1" applyAlignment="1">
      <alignment horizontal="right"/>
    </xf>
    <xf numFmtId="167" fontId="2" fillId="2" borderId="0" xfId="0" applyNumberFormat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2" fillId="3" borderId="0" xfId="2" applyNumberFormat="1" applyFont="1" applyFill="1" applyAlignment="1">
      <alignment vertical="center"/>
    </xf>
    <xf numFmtId="9" fontId="2" fillId="0" borderId="0" xfId="0" applyNumberFormat="1" applyFont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166" fontId="2" fillId="4" borderId="0" xfId="1" applyNumberFormat="1" applyFont="1" applyFill="1" applyAlignment="1">
      <alignment vertical="center"/>
    </xf>
    <xf numFmtId="165" fontId="2" fillId="4" borderId="0" xfId="1" applyNumberFormat="1" applyFont="1" applyFill="1" applyAlignment="1">
      <alignment vertical="center"/>
    </xf>
    <xf numFmtId="0" fontId="2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4" fontId="2" fillId="0" borderId="0" xfId="2" applyNumberFormat="1" applyFont="1" applyAlignment="1">
      <alignment vertical="center"/>
    </xf>
    <xf numFmtId="164" fontId="2" fillId="2" borderId="0" xfId="2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vertical="center"/>
    </xf>
    <xf numFmtId="168" fontId="2" fillId="0" borderId="0" xfId="0" applyNumberFormat="1" applyFont="1" applyAlignment="1">
      <alignment vertical="center"/>
    </xf>
    <xf numFmtId="165" fontId="2" fillId="3" borderId="0" xfId="1" applyNumberFormat="1" applyFont="1" applyFill="1" applyAlignment="1">
      <alignment vertical="center"/>
    </xf>
    <xf numFmtId="165" fontId="3" fillId="3" borderId="0" xfId="1" applyNumberFormat="1" applyFont="1" applyFill="1" applyAlignment="1">
      <alignment vertical="center"/>
    </xf>
    <xf numFmtId="0" fontId="3" fillId="3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139324</xdr:colOff>
      <xdr:row>0</xdr:row>
      <xdr:rowOff>158177</xdr:rowOff>
    </xdr:from>
    <xdr:to>
      <xdr:col>3</xdr:col>
      <xdr:colOff>2652137</xdr:colOff>
      <xdr:row>4</xdr:row>
      <xdr:rowOff>22998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F9A537-00E7-43FD-8540-608892F2C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4805" y="158177"/>
          <a:ext cx="2521703" cy="647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16"/>
  <sheetViews>
    <sheetView showGridLines="0" tabSelected="1" zoomScale="89" workbookViewId="0">
      <pane xSplit="10" ySplit="7" topLeftCell="K8" activePane="bottomRight" state="frozen"/>
      <selection pane="topRight" activeCell="H1" sqref="H1"/>
      <selection pane="bottomLeft" activeCell="A5" sqref="A5"/>
      <selection pane="bottomRight" activeCell="F27" sqref="F27"/>
    </sheetView>
  </sheetViews>
  <sheetFormatPr defaultRowHeight="14.5" outlineLevelCol="1" x14ac:dyDescent="0.35"/>
  <cols>
    <col min="1" max="1" width="3.90625" style="7" customWidth="1"/>
    <col min="2" max="2" width="8.36328125" style="7" customWidth="1"/>
    <col min="3" max="3" width="25.6328125" style="7" customWidth="1"/>
    <col min="4" max="4" width="52.90625" style="7" customWidth="1"/>
    <col min="5" max="5" width="5.453125" style="7" customWidth="1"/>
    <col min="6" max="9" width="13.54296875" style="7" customWidth="1"/>
    <col min="10" max="10" width="5.453125" style="7" customWidth="1"/>
    <col min="11" max="15" width="13" style="7" customWidth="1"/>
    <col min="16" max="18" width="13.54296875" style="7" hidden="1" customWidth="1" outlineLevel="1"/>
    <col min="19" max="19" width="5.453125" style="7" customWidth="1" collapsed="1"/>
    <col min="20" max="23" width="13" style="7" customWidth="1"/>
    <col min="24" max="24" width="5.453125" style="7" customWidth="1" collapsed="1"/>
    <col min="25" max="27" width="13" style="7" customWidth="1"/>
    <col min="28" max="28" width="5.453125" style="7" customWidth="1" collapsed="1"/>
    <col min="29" max="31" width="13.54296875" style="7" customWidth="1"/>
    <col min="32" max="32" width="5.453125" style="7" hidden="1" customWidth="1" outlineLevel="1"/>
    <col min="33" max="35" width="13.54296875" style="7" hidden="1" customWidth="1" outlineLevel="1"/>
    <col min="36" max="36" width="5.453125" style="7" hidden="1" customWidth="1" outlineLevel="1"/>
    <col min="37" max="39" width="13.54296875" style="7" hidden="1" customWidth="1" outlineLevel="1"/>
    <col min="40" max="40" width="5.453125" style="7" hidden="1" customWidth="1" outlineLevel="1"/>
    <col min="41" max="43" width="13.54296875" style="7" hidden="1" customWidth="1" outlineLevel="1"/>
    <col min="44" max="44" width="5.453125" style="7" hidden="1" customWidth="1" outlineLevel="1"/>
    <col min="45" max="47" width="13.54296875" style="7" hidden="1" customWidth="1" outlineLevel="1"/>
    <col min="48" max="48" width="5.453125" style="7" hidden="1" customWidth="1" outlineLevel="1"/>
    <col min="49" max="51" width="13.54296875" style="7" hidden="1" customWidth="1" outlineLevel="1"/>
    <col min="52" max="52" width="5.453125" style="7" customWidth="1" collapsed="1"/>
    <col min="53" max="55" width="13.54296875" style="7" customWidth="1"/>
    <col min="56" max="56" width="5.453125" style="7" customWidth="1" collapsed="1"/>
    <col min="57" max="60" width="13.54296875" style="7" customWidth="1"/>
    <col min="66" max="16384" width="8.7265625" style="7"/>
  </cols>
  <sheetData>
    <row r="2" spans="2:60" x14ac:dyDescent="0.35">
      <c r="B2" s="40" t="s">
        <v>4333</v>
      </c>
    </row>
    <row r="3" spans="2:60" x14ac:dyDescent="0.35">
      <c r="B3" s="39" t="s">
        <v>4344</v>
      </c>
      <c r="C3" s="7" t="s">
        <v>4331</v>
      </c>
    </row>
    <row r="4" spans="2:60" x14ac:dyDescent="0.35">
      <c r="B4" s="7" t="s">
        <v>4344</v>
      </c>
      <c r="C4" s="7" t="s">
        <v>4332</v>
      </c>
    </row>
    <row r="6" spans="2:60" s="6" customFormat="1" ht="28" customHeight="1" x14ac:dyDescent="0.35">
      <c r="B6" s="6" t="s">
        <v>3040</v>
      </c>
      <c r="C6" s="6" t="s">
        <v>3034</v>
      </c>
      <c r="D6" s="10" t="s">
        <v>4334</v>
      </c>
      <c r="F6" s="42" t="s">
        <v>4341</v>
      </c>
      <c r="G6" s="42"/>
      <c r="H6" s="42"/>
      <c r="I6" s="42"/>
      <c r="K6" s="12" t="s">
        <v>3051</v>
      </c>
      <c r="L6" s="12" t="s">
        <v>3035</v>
      </c>
      <c r="M6" s="12" t="s">
        <v>3036</v>
      </c>
      <c r="N6" s="12" t="s">
        <v>3037</v>
      </c>
      <c r="O6" s="12" t="s">
        <v>3038</v>
      </c>
      <c r="P6" s="12" t="s">
        <v>3039</v>
      </c>
      <c r="Q6" s="12" t="s">
        <v>4330</v>
      </c>
      <c r="R6" s="12" t="s">
        <v>4329</v>
      </c>
      <c r="T6" s="12" t="s">
        <v>4335</v>
      </c>
      <c r="U6" s="12" t="s">
        <v>4343</v>
      </c>
      <c r="V6" s="12" t="s">
        <v>4336</v>
      </c>
      <c r="W6" s="12" t="s">
        <v>4337</v>
      </c>
      <c r="Y6" s="43" t="s">
        <v>4339</v>
      </c>
      <c r="Z6" s="43"/>
      <c r="AA6" s="43"/>
      <c r="AC6" s="42" t="s">
        <v>3050</v>
      </c>
      <c r="AD6" s="42"/>
      <c r="AE6" s="42"/>
      <c r="AG6" s="41" t="s">
        <v>3041</v>
      </c>
      <c r="AH6" s="41"/>
      <c r="AI6" s="41"/>
      <c r="AK6" s="43" t="s">
        <v>3046</v>
      </c>
      <c r="AL6" s="43"/>
      <c r="AM6" s="43"/>
      <c r="AO6" s="41" t="s">
        <v>3047</v>
      </c>
      <c r="AP6" s="41"/>
      <c r="AQ6" s="41"/>
      <c r="AS6" s="43" t="s">
        <v>3048</v>
      </c>
      <c r="AT6" s="43"/>
      <c r="AU6" s="43"/>
      <c r="AW6" s="41" t="s">
        <v>3042</v>
      </c>
      <c r="AX6" s="41"/>
      <c r="AY6" s="41"/>
      <c r="BA6" s="42" t="s">
        <v>4338</v>
      </c>
      <c r="BB6" s="42"/>
      <c r="BC6" s="42"/>
      <c r="BE6" s="42" t="s">
        <v>4340</v>
      </c>
      <c r="BF6" s="42"/>
      <c r="BG6" s="42"/>
      <c r="BH6" s="42"/>
    </row>
    <row r="7" spans="2:60" s="6" customFormat="1" ht="14" x14ac:dyDescent="0.35">
      <c r="D7" s="10"/>
      <c r="F7" s="48" t="s">
        <v>3043</v>
      </c>
      <c r="G7" s="48" t="s">
        <v>3044</v>
      </c>
      <c r="H7" s="48" t="s">
        <v>3045</v>
      </c>
      <c r="I7" s="48" t="s">
        <v>4342</v>
      </c>
      <c r="K7" s="12"/>
      <c r="L7" s="12"/>
      <c r="M7" s="12"/>
      <c r="N7" s="12"/>
      <c r="O7" s="12"/>
      <c r="P7" s="12"/>
      <c r="Q7" s="12"/>
      <c r="R7" s="12"/>
      <c r="T7" s="12"/>
      <c r="U7" s="12"/>
      <c r="V7" s="12"/>
      <c r="W7" s="12"/>
      <c r="Y7" s="12" t="s">
        <v>3043</v>
      </c>
      <c r="Z7" s="12" t="s">
        <v>3044</v>
      </c>
      <c r="AA7" s="12" t="s">
        <v>3045</v>
      </c>
      <c r="AB7" s="8"/>
      <c r="AC7" s="48" t="s">
        <v>3043</v>
      </c>
      <c r="AD7" s="48" t="s">
        <v>3044</v>
      </c>
      <c r="AE7" s="48" t="s">
        <v>3045</v>
      </c>
      <c r="AF7" s="8"/>
      <c r="AG7" s="8" t="s">
        <v>3043</v>
      </c>
      <c r="AH7" s="8" t="s">
        <v>3044</v>
      </c>
      <c r="AI7" s="8" t="s">
        <v>3045</v>
      </c>
      <c r="AJ7" s="8"/>
      <c r="AK7" s="12" t="s">
        <v>3043</v>
      </c>
      <c r="AL7" s="12" t="s">
        <v>3044</v>
      </c>
      <c r="AM7" s="12" t="s">
        <v>3045</v>
      </c>
      <c r="AN7" s="8"/>
      <c r="AO7" s="8" t="s">
        <v>3043</v>
      </c>
      <c r="AP7" s="8" t="s">
        <v>3044</v>
      </c>
      <c r="AQ7" s="8" t="s">
        <v>3045</v>
      </c>
      <c r="AR7" s="8"/>
      <c r="AS7" s="12" t="s">
        <v>3043</v>
      </c>
      <c r="AT7" s="12" t="s">
        <v>3044</v>
      </c>
      <c r="AU7" s="12" t="s">
        <v>3045</v>
      </c>
      <c r="AV7" s="8"/>
      <c r="AW7" s="8" t="s">
        <v>3043</v>
      </c>
      <c r="AX7" s="8" t="s">
        <v>3044</v>
      </c>
      <c r="AY7" s="8" t="s">
        <v>3045</v>
      </c>
      <c r="AZ7" s="8"/>
      <c r="BA7" s="48" t="s">
        <v>3043</v>
      </c>
      <c r="BB7" s="48" t="s">
        <v>3044</v>
      </c>
      <c r="BC7" s="48" t="s">
        <v>3045</v>
      </c>
      <c r="BD7" s="8"/>
      <c r="BE7" s="48" t="s">
        <v>3043</v>
      </c>
      <c r="BF7" s="48" t="s">
        <v>3044</v>
      </c>
      <c r="BG7" s="48" t="s">
        <v>3045</v>
      </c>
      <c r="BH7" s="48" t="s">
        <v>4342</v>
      </c>
    </row>
    <row r="8" spans="2:60" x14ac:dyDescent="0.35">
      <c r="B8" s="9">
        <v>1</v>
      </c>
      <c r="C8" s="7" t="s">
        <v>3049</v>
      </c>
      <c r="D8" s="11" t="s">
        <v>3104</v>
      </c>
      <c r="E8" s="49" t="s">
        <v>4345</v>
      </c>
      <c r="F8" s="46">
        <f>BE8*BA8</f>
        <v>57.400000000000013</v>
      </c>
      <c r="G8" s="46">
        <f>BF8*BB8</f>
        <v>93.799999999999855</v>
      </c>
      <c r="H8" s="46">
        <f>BG8*BC8</f>
        <v>44.449999999999982</v>
      </c>
      <c r="I8" s="47">
        <f>SUM(F8:H8)</f>
        <v>195.64999999999986</v>
      </c>
      <c r="K8" s="26">
        <v>7000</v>
      </c>
      <c r="L8" s="27">
        <v>0.3</v>
      </c>
      <c r="M8" s="28">
        <v>10</v>
      </c>
      <c r="N8" s="28">
        <v>15</v>
      </c>
      <c r="O8" s="28">
        <v>10</v>
      </c>
      <c r="P8" s="25">
        <f>PRODUCT(M8:O8)/5000</f>
        <v>0.3</v>
      </c>
      <c r="Q8" s="25">
        <f>MAX(P8,L8)</f>
        <v>0.3</v>
      </c>
      <c r="R8" s="25">
        <f>IF(Q8&lt;'Delivery + Payments'!$D$4,'Delivery + Payments'!$D$4,IF(Q8&lt;'Delivery + Payments'!$D$5,'Delivery + Payments'!$D$5,IF(Q8&lt;'Delivery + Payments'!$D$6,'Delivery + Payments'!$D$6,IF(Q8&lt;'Delivery + Payments'!$D$7,'Delivery + Payments'!$D$7,IF(Q8&lt;'Delivery + Payments'!$D$8,'Delivery + Payments'!$D$8,IF(Q8&lt;'Delivery + Payments'!$D$9,'Delivery + Payments'!$D$9,IF(Q8&lt;'Delivery + Payments'!$D$10,'Delivery + Payments'!$D$10,IF(Q8&lt;'Delivery + Payments'!$D$11,'Delivery + Payments'!$D$11,IF(Q8&lt;'Delivery + Payments'!$D$12,'Delivery + Payments'!$D$12,IF(Q8&lt;'Delivery + Payments'!$D$13,'Delivery + Payments'!$D$13,IF(Q8&lt;'Delivery + Payments'!$D$14,'Delivery + Payments'!$D$14,IF(Q8&lt;'Delivery + Payments'!$D$15,'Delivery + Payments'!$D$15,IF(Q8&lt;'Delivery + Payments'!$D$16,'Delivery + Payments'!$D$16,IF(Q8&lt;'Delivery + Payments'!$D$17,'Delivery + Payments'!$D$17,IF(Q8&lt;'Delivery + Payments'!$D$18,'Delivery + Payments'!$D$18,IF(Q8&lt;'Delivery + Payments'!$D$19,'Delivery + Payments'!$D$19,'Delivery + Payments'!$D$20))))))))))))))))</f>
        <v>0.5</v>
      </c>
      <c r="T8" s="26">
        <v>3500</v>
      </c>
      <c r="U8" s="44">
        <v>0.08</v>
      </c>
      <c r="V8" s="44">
        <v>0.05</v>
      </c>
      <c r="W8" s="44">
        <v>0.06</v>
      </c>
      <c r="Y8" s="26">
        <v>100</v>
      </c>
      <c r="Z8" s="26">
        <v>200</v>
      </c>
      <c r="AA8" s="26">
        <v>50</v>
      </c>
      <c r="AC8" s="29">
        <f>AG8+AK8+AO8+AS8+AW8</f>
        <v>0.22800000000000004</v>
      </c>
      <c r="AD8" s="29">
        <f t="shared" ref="AD8:AD10" si="0">AH8+AL8+AP8+AT8+AX8</f>
        <v>0.24300000000000005</v>
      </c>
      <c r="AE8" s="29">
        <f t="shared" ref="AE8:AE10" si="1">AI8+AM8+AQ8+AU8+AY8</f>
        <v>0.18300000000000002</v>
      </c>
      <c r="AG8" s="37">
        <f>SUMIFS('Sales fee'!I$2814:I$4066,'Sales fee'!$B$2814:$B$4066,$D8)</f>
        <v>0.16</v>
      </c>
      <c r="AH8" s="37">
        <f>SUMIFS('Sales fee'!J$2814:J$4066,'Sales fee'!$B$2814:$B$4066,$D8)</f>
        <v>0.17</v>
      </c>
      <c r="AI8" s="37">
        <f>SUMIFS('Sales fee'!K$2814:K$4066,'Sales fee'!$B$2814:$B$4066,$D8)</f>
        <v>0.17</v>
      </c>
      <c r="AK8" s="38">
        <f>'Delivery + Payments'!F$33</f>
        <v>1.2999999999999999E-2</v>
      </c>
      <c r="AL8" s="38">
        <f>'Delivery + Payments'!G$33</f>
        <v>1.2999999999999999E-2</v>
      </c>
      <c r="AM8" s="38">
        <f>'Delivery + Payments'!H$33</f>
        <v>1.2999999999999999E-2</v>
      </c>
      <c r="AO8" s="37">
        <f>'Delivery + Payments'!F$24/$K8</f>
        <v>0</v>
      </c>
      <c r="AP8" s="37">
        <f>'Delivery + Payments'!G$24/$K8</f>
        <v>2.8571428571428571E-3</v>
      </c>
      <c r="AQ8" s="37">
        <f>'Delivery + Payments'!H$24/$K8</f>
        <v>0</v>
      </c>
      <c r="AS8" s="38">
        <f>SUMIFS('Delivery + Payments'!F$4:F$20,'Delivery + Payments'!$D$4:$D$20,$R8)/$K8</f>
        <v>0.01</v>
      </c>
      <c r="AT8" s="38">
        <f>SUMIFS('Delivery + Payments'!G$4:G$20,'Delivery + Payments'!$D$4:$D$20,$R8)/$K8</f>
        <v>1.2142857142857143E-2</v>
      </c>
      <c r="AU8" s="38">
        <f>SUMIFS('Delivery + Payments'!H$4:H$20,'Delivery + Payments'!$D$4:$D$20,$R8)/$K8</f>
        <v>0</v>
      </c>
      <c r="AW8" s="37">
        <f>MIN('Delivery + Payments'!F$28,'Delivery + Payments'!F$30/$K8)</f>
        <v>4.4999999999999998E-2</v>
      </c>
      <c r="AX8" s="37">
        <f>MIN('Delivery + Payments'!G$28,'Delivery + Payments'!G$30/$K8)</f>
        <v>4.4999999999999998E-2</v>
      </c>
      <c r="AY8" s="37">
        <f>MIN('Delivery + Payments'!H$28,'Delivery + Payments'!H$30/$K8)</f>
        <v>0</v>
      </c>
      <c r="BA8" s="29">
        <f>1-AC8-$T8/$K8-$U8-$V8-$W8</f>
        <v>8.2000000000000017E-2</v>
      </c>
      <c r="BB8" s="29">
        <f>1-AD8-$T8/$K8-$U8-$V8-$W8</f>
        <v>6.6999999999999893E-2</v>
      </c>
      <c r="BC8" s="29">
        <f>1-AE8-$T8/$K8-$U8-$V8-$W8</f>
        <v>0.12699999999999995</v>
      </c>
      <c r="BE8" s="46">
        <f>$K8*Y8/10^3</f>
        <v>700</v>
      </c>
      <c r="BF8" s="46">
        <f t="shared" ref="BF8:BF11" si="2">$K8*Z8/10^3</f>
        <v>1400</v>
      </c>
      <c r="BG8" s="46">
        <f t="shared" ref="BG8:BG11" si="3">$K8*AA8/10^3</f>
        <v>350</v>
      </c>
      <c r="BH8" s="47">
        <f>SUM(BE8:BG8)</f>
        <v>2450</v>
      </c>
    </row>
    <row r="9" spans="2:60" x14ac:dyDescent="0.35">
      <c r="B9" s="9">
        <f>B8+1</f>
        <v>2</v>
      </c>
      <c r="C9" s="7" t="s">
        <v>3049</v>
      </c>
      <c r="D9" s="11" t="s">
        <v>4175</v>
      </c>
      <c r="E9" s="49" t="s">
        <v>4345</v>
      </c>
      <c r="F9" s="46">
        <f>BE9*BA9</f>
        <v>31.999999999999986</v>
      </c>
      <c r="G9" s="46">
        <f>BF9*BB9</f>
        <v>49.999999999999964</v>
      </c>
      <c r="H9" s="46">
        <f>BG9*BC9</f>
        <v>24.624999999999986</v>
      </c>
      <c r="I9" s="47">
        <f>SUM(F9:H9)</f>
        <v>106.62499999999993</v>
      </c>
      <c r="K9" s="26">
        <v>2500</v>
      </c>
      <c r="L9" s="27">
        <v>1.8</v>
      </c>
      <c r="M9" s="28">
        <v>7</v>
      </c>
      <c r="N9" s="28">
        <v>35</v>
      </c>
      <c r="O9" s="28">
        <v>30</v>
      </c>
      <c r="P9" s="25">
        <f t="shared" ref="P9:P11" si="4">PRODUCT(M9:O9)/5000</f>
        <v>1.47</v>
      </c>
      <c r="Q9" s="25">
        <f t="shared" ref="Q9:Q10" si="5">MAX(P9,L9)</f>
        <v>1.8</v>
      </c>
      <c r="R9" s="25">
        <f>IF(Q9&lt;'Delivery + Payments'!$D$4,'Delivery + Payments'!$D$4,IF(Q9&lt;'Delivery + Payments'!$D$5,'Delivery + Payments'!$D$5,IF(Q9&lt;'Delivery + Payments'!$D$6,'Delivery + Payments'!$D$6,IF(Q9&lt;'Delivery + Payments'!$D$7,'Delivery + Payments'!$D$7,IF(Q9&lt;'Delivery + Payments'!$D$8,'Delivery + Payments'!$D$8,IF(Q9&lt;'Delivery + Payments'!$D$9,'Delivery + Payments'!$D$9,IF(Q9&lt;'Delivery + Payments'!$D$10,'Delivery + Payments'!$D$10,IF(Q9&lt;'Delivery + Payments'!$D$11,'Delivery + Payments'!$D$11,IF(Q9&lt;'Delivery + Payments'!$D$12,'Delivery + Payments'!$D$12,IF(Q9&lt;'Delivery + Payments'!$D$13,'Delivery + Payments'!$D$13,IF(Q9&lt;'Delivery + Payments'!$D$14,'Delivery + Payments'!$D$14,IF(Q9&lt;'Delivery + Payments'!$D$15,'Delivery + Payments'!$D$15,IF(Q9&lt;'Delivery + Payments'!$D$16,'Delivery + Payments'!$D$16,IF(Q9&lt;'Delivery + Payments'!$D$17,'Delivery + Payments'!$D$17,IF(Q9&lt;'Delivery + Payments'!$D$18,'Delivery + Payments'!$D$18,IF(Q9&lt;'Delivery + Payments'!$D$19,'Delivery + Payments'!$D$19,'Delivery + Payments'!$D$20))))))))))))))))</f>
        <v>2</v>
      </c>
      <c r="T9" s="26">
        <v>1000</v>
      </c>
      <c r="U9" s="44">
        <v>0.08</v>
      </c>
      <c r="V9" s="44">
        <v>0.05</v>
      </c>
      <c r="W9" s="44">
        <v>0.06</v>
      </c>
      <c r="Y9" s="26">
        <v>100</v>
      </c>
      <c r="Z9" s="26">
        <v>200</v>
      </c>
      <c r="AA9" s="26">
        <v>50</v>
      </c>
      <c r="AC9" s="29">
        <f t="shared" ref="AC9:AC10" si="6">AG9+AK9+AO9+AS9+AW9</f>
        <v>0.28199999999999997</v>
      </c>
      <c r="AD9" s="29">
        <f t="shared" si="0"/>
        <v>0.31</v>
      </c>
      <c r="AE9" s="29">
        <f t="shared" si="1"/>
        <v>0.21300000000000002</v>
      </c>
      <c r="AG9" s="37">
        <f>SUMIFS('Sales fee'!I$2814:I$4066,'Sales fee'!$B$2814:$B$4066,$D9)</f>
        <v>0.18</v>
      </c>
      <c r="AH9" s="37">
        <f>SUMIFS('Sales fee'!J$2814:J$4066,'Sales fee'!$B$2814:$B$4066,$D9)</f>
        <v>0.19</v>
      </c>
      <c r="AI9" s="37">
        <f>SUMIFS('Sales fee'!K$2814:K$4066,'Sales fee'!$B$2814:$B$4066,$D9)</f>
        <v>0.2</v>
      </c>
      <c r="AK9" s="38">
        <f>'Delivery + Payments'!F$33</f>
        <v>1.2999999999999999E-2</v>
      </c>
      <c r="AL9" s="38">
        <f>'Delivery + Payments'!G$33</f>
        <v>1.2999999999999999E-2</v>
      </c>
      <c r="AM9" s="38">
        <f>'Delivery + Payments'!H$33</f>
        <v>1.2999999999999999E-2</v>
      </c>
      <c r="AO9" s="37">
        <f>'Delivery + Payments'!F$24/$K9</f>
        <v>0</v>
      </c>
      <c r="AP9" s="37">
        <f>'Delivery + Payments'!G$24/$K9</f>
        <v>8.0000000000000002E-3</v>
      </c>
      <c r="AQ9" s="37">
        <f>'Delivery + Payments'!H$24/$K9</f>
        <v>0</v>
      </c>
      <c r="AS9" s="38">
        <f>SUMIFS('Delivery + Payments'!F$4:F$20,'Delivery + Payments'!$D$4:$D$20,$R9)/$K9</f>
        <v>4.3999999999999997E-2</v>
      </c>
      <c r="AT9" s="38">
        <f>SUMIFS('Delivery + Payments'!G$4:G$20,'Delivery + Payments'!$D$4:$D$20,$R9)/$K9</f>
        <v>5.3999999999999999E-2</v>
      </c>
      <c r="AU9" s="38">
        <f>SUMIFS('Delivery + Payments'!H$4:H$20,'Delivery + Payments'!$D$4:$D$20,$R9)/$K9</f>
        <v>0</v>
      </c>
      <c r="AW9" s="37">
        <f>MIN('Delivery + Payments'!F$28,'Delivery + Payments'!F$30/$K9)</f>
        <v>4.4999999999999998E-2</v>
      </c>
      <c r="AX9" s="37">
        <f>MIN('Delivery + Payments'!G$28,'Delivery + Payments'!G$30/$K9)</f>
        <v>4.4999999999999998E-2</v>
      </c>
      <c r="AY9" s="37">
        <f>MIN('Delivery + Payments'!H$28,'Delivery + Payments'!H$30/$K9)</f>
        <v>0</v>
      </c>
      <c r="BA9" s="29">
        <f>1-AC9-$T9/$K9-$U9-$V9-$W9</f>
        <v>0.12799999999999995</v>
      </c>
      <c r="BB9" s="29">
        <f>1-AD9-$T9/$K9-$U9-$V9-$W9</f>
        <v>9.9999999999999922E-2</v>
      </c>
      <c r="BC9" s="29">
        <f>1-AE9-$T9/$K9-$U9-$V9-$W9</f>
        <v>0.1969999999999999</v>
      </c>
      <c r="BE9" s="46">
        <f t="shared" ref="BE9:BE11" si="7">$K9*Y9/10^3</f>
        <v>250</v>
      </c>
      <c r="BF9" s="46">
        <f t="shared" si="2"/>
        <v>500</v>
      </c>
      <c r="BG9" s="46">
        <f t="shared" si="3"/>
        <v>125</v>
      </c>
      <c r="BH9" s="47">
        <f t="shared" ref="BH9:BH11" si="8">SUM(BE9:BG9)</f>
        <v>875</v>
      </c>
    </row>
    <row r="10" spans="2:60" x14ac:dyDescent="0.35">
      <c r="B10" s="9">
        <f t="shared" ref="B10:B12" si="9">B9+1</f>
        <v>3</v>
      </c>
      <c r="C10" s="7" t="s">
        <v>3049</v>
      </c>
      <c r="D10" s="11" t="s">
        <v>4265</v>
      </c>
      <c r="E10" s="49" t="s">
        <v>4345</v>
      </c>
      <c r="F10" s="46">
        <f>BE10*BA10</f>
        <v>75.999999999999929</v>
      </c>
      <c r="G10" s="46">
        <f>BF10*BB10</f>
        <v>144.99999999999974</v>
      </c>
      <c r="H10" s="46">
        <f>BG10*BC10</f>
        <v>67</v>
      </c>
      <c r="I10" s="47">
        <f>SUM(F10:H10)</f>
        <v>287.99999999999966</v>
      </c>
      <c r="K10" s="26">
        <v>20000</v>
      </c>
      <c r="L10" s="27">
        <v>0.5</v>
      </c>
      <c r="M10" s="28">
        <v>6</v>
      </c>
      <c r="N10" s="28">
        <v>19</v>
      </c>
      <c r="O10" s="28">
        <v>11</v>
      </c>
      <c r="P10" s="25">
        <f t="shared" si="4"/>
        <v>0.25080000000000002</v>
      </c>
      <c r="Q10" s="25">
        <f t="shared" si="5"/>
        <v>0.5</v>
      </c>
      <c r="R10" s="25">
        <f>IF(Q10&lt;'Delivery + Payments'!$D$4,'Delivery + Payments'!$D$4,IF(Q10&lt;'Delivery + Payments'!$D$5,'Delivery + Payments'!$D$5,IF(Q10&lt;'Delivery + Payments'!$D$6,'Delivery + Payments'!$D$6,IF(Q10&lt;'Delivery + Payments'!$D$7,'Delivery + Payments'!$D$7,IF(Q10&lt;'Delivery + Payments'!$D$8,'Delivery + Payments'!$D$8,IF(Q10&lt;'Delivery + Payments'!$D$9,'Delivery + Payments'!$D$9,IF(Q10&lt;'Delivery + Payments'!$D$10,'Delivery + Payments'!$D$10,IF(Q10&lt;'Delivery + Payments'!$D$11,'Delivery + Payments'!$D$11,IF(Q10&lt;'Delivery + Payments'!$D$12,'Delivery + Payments'!$D$12,IF(Q10&lt;'Delivery + Payments'!$D$13,'Delivery + Payments'!$D$13,IF(Q10&lt;'Delivery + Payments'!$D$14,'Delivery + Payments'!$D$14,IF(Q10&lt;'Delivery + Payments'!$D$15,'Delivery + Payments'!$D$15,IF(Q10&lt;'Delivery + Payments'!$D$16,'Delivery + Payments'!$D$16,IF(Q10&lt;'Delivery + Payments'!$D$17,'Delivery + Payments'!$D$17,IF(Q10&lt;'Delivery + Payments'!$D$18,'Delivery + Payments'!$D$18,IF(Q10&lt;'Delivery + Payments'!$D$19,'Delivery + Payments'!$D$19,'Delivery + Payments'!$D$20))))))))))))))))</f>
        <v>1</v>
      </c>
      <c r="T10" s="26">
        <v>13000</v>
      </c>
      <c r="U10" s="44">
        <v>0.05</v>
      </c>
      <c r="V10" s="44">
        <v>0.05</v>
      </c>
      <c r="W10" s="44">
        <v>0.06</v>
      </c>
      <c r="Y10" s="26">
        <v>100</v>
      </c>
      <c r="Z10" s="26">
        <v>200</v>
      </c>
      <c r="AA10" s="26">
        <v>50</v>
      </c>
      <c r="AC10" s="29">
        <f t="shared" si="6"/>
        <v>0.152</v>
      </c>
      <c r="AD10" s="29">
        <f t="shared" si="0"/>
        <v>0.15375</v>
      </c>
      <c r="AE10" s="29">
        <f t="shared" si="1"/>
        <v>0.123</v>
      </c>
      <c r="AG10" s="37">
        <f>SUMIFS('Sales fee'!I$2814:I$4066,'Sales fee'!$B$2814:$B$4066,$D10)</f>
        <v>0.11</v>
      </c>
      <c r="AH10" s="37">
        <f>SUMIFS('Sales fee'!J$2814:J$4066,'Sales fee'!$B$2814:$B$4066,$D10)</f>
        <v>0.11</v>
      </c>
      <c r="AI10" s="37">
        <f>SUMIFS('Sales fee'!K$2814:K$4066,'Sales fee'!$B$2814:$B$4066,$D10)</f>
        <v>0.11</v>
      </c>
      <c r="AK10" s="38">
        <f>'Delivery + Payments'!F$33</f>
        <v>1.2999999999999999E-2</v>
      </c>
      <c r="AL10" s="38">
        <f>'Delivery + Payments'!G$33</f>
        <v>1.2999999999999999E-2</v>
      </c>
      <c r="AM10" s="38">
        <f>'Delivery + Payments'!H$33</f>
        <v>1.2999999999999999E-2</v>
      </c>
      <c r="AO10" s="37">
        <f>'Delivery + Payments'!F$24/$K10</f>
        <v>0</v>
      </c>
      <c r="AP10" s="37">
        <f>'Delivery + Payments'!G$24/$K10</f>
        <v>1E-3</v>
      </c>
      <c r="AQ10" s="37">
        <f>'Delivery + Payments'!H$24/$K10</f>
        <v>0</v>
      </c>
      <c r="AS10" s="38">
        <f>SUMIFS('Delivery + Payments'!F$4:F$20,'Delivery + Payments'!$D$4:$D$20,$R10)/$K10</f>
        <v>4.0000000000000001E-3</v>
      </c>
      <c r="AT10" s="38">
        <f>SUMIFS('Delivery + Payments'!G$4:G$20,'Delivery + Payments'!$D$4:$D$20,$R10)/$K10</f>
        <v>4.7499999999999999E-3</v>
      </c>
      <c r="AU10" s="38">
        <f>SUMIFS('Delivery + Payments'!H$4:H$20,'Delivery + Payments'!$D$4:$D$20,$R10)/$K10</f>
        <v>0</v>
      </c>
      <c r="AW10" s="37">
        <f>MIN('Delivery + Payments'!F$28,'Delivery + Payments'!F$30/$K10)</f>
        <v>2.5000000000000001E-2</v>
      </c>
      <c r="AX10" s="37">
        <f>MIN('Delivery + Payments'!G$28,'Delivery + Payments'!G$30/$K10)</f>
        <v>2.5000000000000001E-2</v>
      </c>
      <c r="AY10" s="37">
        <f>MIN('Delivery + Payments'!H$28,'Delivery + Payments'!H$30/$K10)</f>
        <v>0</v>
      </c>
      <c r="BA10" s="29">
        <f>1-AC10-$T10/$K10-$U10-$V10-$W10</f>
        <v>3.7999999999999964E-2</v>
      </c>
      <c r="BB10" s="29">
        <f>1-AD10-$T10/$K10-$U10-$V10-$W10</f>
        <v>3.6249999999999935E-2</v>
      </c>
      <c r="BC10" s="29">
        <f>1-AE10-$T10/$K10-$U10-$V10-$W10</f>
        <v>6.7000000000000004E-2</v>
      </c>
      <c r="BE10" s="46">
        <f t="shared" si="7"/>
        <v>2000</v>
      </c>
      <c r="BF10" s="46">
        <f t="shared" si="2"/>
        <v>4000</v>
      </c>
      <c r="BG10" s="46">
        <f t="shared" si="3"/>
        <v>1000</v>
      </c>
      <c r="BH10" s="47">
        <f t="shared" si="8"/>
        <v>7000</v>
      </c>
    </row>
    <row r="11" spans="2:60" x14ac:dyDescent="0.35">
      <c r="B11" s="9">
        <f t="shared" si="9"/>
        <v>4</v>
      </c>
      <c r="C11" s="7" t="s">
        <v>3049</v>
      </c>
      <c r="D11" s="11" t="s">
        <v>3458</v>
      </c>
      <c r="E11" s="49" t="s">
        <v>4345</v>
      </c>
      <c r="F11" s="46">
        <f>BE11*BA11</f>
        <v>8.3999999999999932</v>
      </c>
      <c r="G11" s="46">
        <f>BF11*BB11</f>
        <v>0.80000000000002292</v>
      </c>
      <c r="H11" s="46">
        <f>BG11*BC11</f>
        <v>23.699999999999992</v>
      </c>
      <c r="I11" s="47">
        <f>SUM(F11:H11)</f>
        <v>32.900000000000006</v>
      </c>
      <c r="K11" s="26">
        <v>2000</v>
      </c>
      <c r="L11" s="27">
        <v>0.8</v>
      </c>
      <c r="M11" s="28">
        <v>35</v>
      </c>
      <c r="N11" s="28">
        <v>33</v>
      </c>
      <c r="O11" s="28">
        <v>32</v>
      </c>
      <c r="P11" s="25">
        <f t="shared" si="4"/>
        <v>7.3920000000000003</v>
      </c>
      <c r="Q11" s="25">
        <f t="shared" ref="Q11" si="10">MAX(P11,L11)</f>
        <v>7.3920000000000003</v>
      </c>
      <c r="R11" s="25">
        <f>IF(Q11&lt;'Delivery + Payments'!$D$4,'Delivery + Payments'!$D$4,IF(Q11&lt;'Delivery + Payments'!$D$5,'Delivery + Payments'!$D$5,IF(Q11&lt;'Delivery + Payments'!$D$6,'Delivery + Payments'!$D$6,IF(Q11&lt;'Delivery + Payments'!$D$7,'Delivery + Payments'!$D$7,IF(Q11&lt;'Delivery + Payments'!$D$8,'Delivery + Payments'!$D$8,IF(Q11&lt;'Delivery + Payments'!$D$9,'Delivery + Payments'!$D$9,IF(Q11&lt;'Delivery + Payments'!$D$10,'Delivery + Payments'!$D$10,IF(Q11&lt;'Delivery + Payments'!$D$11,'Delivery + Payments'!$D$11,IF(Q11&lt;'Delivery + Payments'!$D$12,'Delivery + Payments'!$D$12,IF(Q11&lt;'Delivery + Payments'!$D$13,'Delivery + Payments'!$D$13,IF(Q11&lt;'Delivery + Payments'!$D$14,'Delivery + Payments'!$D$14,IF(Q11&lt;'Delivery + Payments'!$D$15,'Delivery + Payments'!$D$15,IF(Q11&lt;'Delivery + Payments'!$D$16,'Delivery + Payments'!$D$16,IF(Q11&lt;'Delivery + Payments'!$D$17,'Delivery + Payments'!$D$17,IF(Q11&lt;'Delivery + Payments'!$D$18,'Delivery + Payments'!$D$18,IF(Q11&lt;'Delivery + Payments'!$D$19,'Delivery + Payments'!$D$19,'Delivery + Payments'!$D$20))))))))))))))))</f>
        <v>8</v>
      </c>
      <c r="T11" s="26">
        <v>800</v>
      </c>
      <c r="U11" s="44">
        <v>0.08</v>
      </c>
      <c r="V11" s="44">
        <v>0.05</v>
      </c>
      <c r="W11" s="44">
        <v>0.06</v>
      </c>
      <c r="Y11" s="26">
        <v>100</v>
      </c>
      <c r="Z11" s="26">
        <v>200</v>
      </c>
      <c r="AA11" s="26">
        <v>50</v>
      </c>
      <c r="AC11" s="29">
        <f t="shared" ref="AC11" si="11">AG11+AK11+AO11+AS11+AW11</f>
        <v>0.36799999999999999</v>
      </c>
      <c r="AD11" s="29">
        <f t="shared" ref="AD11" si="12">AH11+AL11+AP11+AT11+AX11</f>
        <v>0.40799999999999997</v>
      </c>
      <c r="AE11" s="29">
        <f t="shared" ref="AE11" si="13">AI11+AM11+AQ11+AU11+AY11</f>
        <v>0.17300000000000001</v>
      </c>
      <c r="AG11" s="37">
        <f>SUMIFS('Sales fee'!I$2814:I$4066,'Sales fee'!$B$2814:$B$4066,$D11)</f>
        <v>0.16</v>
      </c>
      <c r="AH11" s="37">
        <f>SUMIFS('Sales fee'!J$2814:J$4066,'Sales fee'!$B$2814:$B$4066,$D11)</f>
        <v>0.16</v>
      </c>
      <c r="AI11" s="37">
        <f>SUMIFS('Sales fee'!K$2814:K$4066,'Sales fee'!$B$2814:$B$4066,$D11)</f>
        <v>0.16</v>
      </c>
      <c r="AK11" s="38">
        <f>'Delivery + Payments'!F$33</f>
        <v>1.2999999999999999E-2</v>
      </c>
      <c r="AL11" s="38">
        <f>'Delivery + Payments'!G$33</f>
        <v>1.2999999999999999E-2</v>
      </c>
      <c r="AM11" s="38">
        <f>'Delivery + Payments'!H$33</f>
        <v>1.2999999999999999E-2</v>
      </c>
      <c r="AO11" s="37">
        <f>'Delivery + Payments'!F$24/$K11</f>
        <v>0</v>
      </c>
      <c r="AP11" s="37">
        <f>'Delivery + Payments'!G$24/$K11</f>
        <v>0.01</v>
      </c>
      <c r="AQ11" s="37">
        <f>'Delivery + Payments'!H$24/$K11</f>
        <v>0</v>
      </c>
      <c r="AS11" s="38">
        <f>SUMIFS('Delivery + Payments'!F$4:F$20,'Delivery + Payments'!$D$4:$D$20,$R11)/$K11</f>
        <v>0.15</v>
      </c>
      <c r="AT11" s="38">
        <f>SUMIFS('Delivery + Payments'!G$4:G$20,'Delivery + Payments'!$D$4:$D$20,$R11)/$K11</f>
        <v>0.18</v>
      </c>
      <c r="AU11" s="38">
        <f>SUMIFS('Delivery + Payments'!H$4:H$20,'Delivery + Payments'!$D$4:$D$20,$R11)/$K11</f>
        <v>0</v>
      </c>
      <c r="AW11" s="37">
        <f>MIN('Delivery + Payments'!F$28,'Delivery + Payments'!F$30/$K11)</f>
        <v>4.4999999999999998E-2</v>
      </c>
      <c r="AX11" s="37">
        <f>MIN('Delivery + Payments'!G$28,'Delivery + Payments'!G$30/$K11)</f>
        <v>4.4999999999999998E-2</v>
      </c>
      <c r="AY11" s="37">
        <f>MIN('Delivery + Payments'!H$28,'Delivery + Payments'!H$30/$K11)</f>
        <v>0</v>
      </c>
      <c r="BA11" s="29">
        <f>1-AC11-$T11/$K11-$U11-$V11-$W11</f>
        <v>4.1999999999999968E-2</v>
      </c>
      <c r="BB11" s="29">
        <f>1-AD11-$T11/$K11-$U11-$V11-$W11</f>
        <v>2.0000000000000573E-3</v>
      </c>
      <c r="BC11" s="29">
        <f>1-AE11-$T11/$K11-$U11-$V11-$W11</f>
        <v>0.23699999999999993</v>
      </c>
      <c r="BE11" s="46">
        <f t="shared" si="7"/>
        <v>200</v>
      </c>
      <c r="BF11" s="46">
        <f t="shared" si="2"/>
        <v>400</v>
      </c>
      <c r="BG11" s="46">
        <f t="shared" si="3"/>
        <v>100</v>
      </c>
      <c r="BH11" s="47">
        <f t="shared" si="8"/>
        <v>700</v>
      </c>
    </row>
    <row r="12" spans="2:60" x14ac:dyDescent="0.35">
      <c r="B12" s="9">
        <f t="shared" si="9"/>
        <v>5</v>
      </c>
      <c r="C12" s="7" t="s">
        <v>3049</v>
      </c>
      <c r="D12" s="11" t="s">
        <v>3769</v>
      </c>
      <c r="E12" s="49" t="s">
        <v>4345</v>
      </c>
      <c r="F12" s="46">
        <f>BE12*BA12</f>
        <v>126.20000000000002</v>
      </c>
      <c r="G12" s="46">
        <f>BF12*BB12</f>
        <v>209.39999999999998</v>
      </c>
      <c r="H12" s="46">
        <f>BG12*BC12</f>
        <v>71.600000000000009</v>
      </c>
      <c r="I12" s="47">
        <f>SUM(F12:H12)</f>
        <v>407.20000000000005</v>
      </c>
      <c r="K12" s="26">
        <v>6000</v>
      </c>
      <c r="L12" s="27">
        <v>0.6</v>
      </c>
      <c r="M12" s="28">
        <v>2</v>
      </c>
      <c r="N12" s="28">
        <v>30</v>
      </c>
      <c r="O12" s="28">
        <v>30</v>
      </c>
      <c r="P12" s="25">
        <f t="shared" ref="P12" si="14">PRODUCT(M12:O12)/5000</f>
        <v>0.36</v>
      </c>
      <c r="Q12" s="25">
        <f t="shared" ref="Q12" si="15">MAX(P12,L12)</f>
        <v>0.6</v>
      </c>
      <c r="R12" s="25">
        <f>IF(Q12&lt;'Delivery + Payments'!$D$4,'Delivery + Payments'!$D$4,IF(Q12&lt;'Delivery + Payments'!$D$5,'Delivery + Payments'!$D$5,IF(Q12&lt;'Delivery + Payments'!$D$6,'Delivery + Payments'!$D$6,IF(Q12&lt;'Delivery + Payments'!$D$7,'Delivery + Payments'!$D$7,IF(Q12&lt;'Delivery + Payments'!$D$8,'Delivery + Payments'!$D$8,IF(Q12&lt;'Delivery + Payments'!$D$9,'Delivery + Payments'!$D$9,IF(Q12&lt;'Delivery + Payments'!$D$10,'Delivery + Payments'!$D$10,IF(Q12&lt;'Delivery + Payments'!$D$11,'Delivery + Payments'!$D$11,IF(Q12&lt;'Delivery + Payments'!$D$12,'Delivery + Payments'!$D$12,IF(Q12&lt;'Delivery + Payments'!$D$13,'Delivery + Payments'!$D$13,IF(Q12&lt;'Delivery + Payments'!$D$14,'Delivery + Payments'!$D$14,IF(Q12&lt;'Delivery + Payments'!$D$15,'Delivery + Payments'!$D$15,IF(Q12&lt;'Delivery + Payments'!$D$16,'Delivery + Payments'!$D$16,IF(Q12&lt;'Delivery + Payments'!$D$17,'Delivery + Payments'!$D$17,IF(Q12&lt;'Delivery + Payments'!$D$18,'Delivery + Payments'!$D$18,IF(Q12&lt;'Delivery + Payments'!$D$19,'Delivery + Payments'!$D$19,'Delivery + Payments'!$D$20))))))))))))))))</f>
        <v>1</v>
      </c>
      <c r="T12" s="26">
        <v>2000</v>
      </c>
      <c r="U12" s="44">
        <v>0.08</v>
      </c>
      <c r="V12" s="44">
        <v>0.05</v>
      </c>
      <c r="W12" s="44">
        <v>0.06</v>
      </c>
      <c r="Y12" s="26">
        <v>100</v>
      </c>
      <c r="Z12" s="26">
        <v>200</v>
      </c>
      <c r="AA12" s="26">
        <v>50</v>
      </c>
      <c r="AC12" s="29">
        <f t="shared" ref="AC12" si="16">AG12+AK12+AO12+AS12+AW12</f>
        <v>0.26633333333333337</v>
      </c>
      <c r="AD12" s="29">
        <f t="shared" ref="AD12" si="17">AH12+AL12+AP12+AT12+AX12</f>
        <v>0.30216666666666664</v>
      </c>
      <c r="AE12" s="29">
        <f t="shared" ref="AE12" si="18">AI12+AM12+AQ12+AU12+AY12</f>
        <v>0.23800000000000002</v>
      </c>
      <c r="AG12" s="37">
        <f>SUMIFS('Sales fee'!I$2814:I$4066,'Sales fee'!$B$2814:$B$4066,$D12)</f>
        <v>0.19500000000000001</v>
      </c>
      <c r="AH12" s="37">
        <f>SUMIFS('Sales fee'!J$2814:J$4066,'Sales fee'!$B$2814:$B$4066,$D12)</f>
        <v>0.22500000000000001</v>
      </c>
      <c r="AI12" s="37">
        <f>SUMIFS('Sales fee'!K$2814:K$4066,'Sales fee'!$B$2814:$B$4066,$D12)</f>
        <v>0.22500000000000001</v>
      </c>
      <c r="AK12" s="38">
        <f>'Delivery + Payments'!F$33</f>
        <v>1.2999999999999999E-2</v>
      </c>
      <c r="AL12" s="38">
        <f>'Delivery + Payments'!G$33</f>
        <v>1.2999999999999999E-2</v>
      </c>
      <c r="AM12" s="38">
        <f>'Delivery + Payments'!H$33</f>
        <v>1.2999999999999999E-2</v>
      </c>
      <c r="AO12" s="37">
        <f>'Delivery + Payments'!F$24/$K12</f>
        <v>0</v>
      </c>
      <c r="AP12" s="37">
        <f>'Delivery + Payments'!G$24/$K12</f>
        <v>3.3333333333333335E-3</v>
      </c>
      <c r="AQ12" s="37">
        <f>'Delivery + Payments'!H$24/$K12</f>
        <v>0</v>
      </c>
      <c r="AS12" s="38">
        <f>SUMIFS('Delivery + Payments'!F$4:F$20,'Delivery + Payments'!$D$4:$D$20,$R12)/$K12</f>
        <v>1.3333333333333334E-2</v>
      </c>
      <c r="AT12" s="38">
        <f>SUMIFS('Delivery + Payments'!G$4:G$20,'Delivery + Payments'!$D$4:$D$20,$R12)/$K12</f>
        <v>1.5833333333333335E-2</v>
      </c>
      <c r="AU12" s="38">
        <f>SUMIFS('Delivery + Payments'!H$4:H$20,'Delivery + Payments'!$D$4:$D$20,$R12)/$K12</f>
        <v>0</v>
      </c>
      <c r="AW12" s="37">
        <f>MIN('Delivery + Payments'!F$28,'Delivery + Payments'!F$30/$K12)</f>
        <v>4.4999999999999998E-2</v>
      </c>
      <c r="AX12" s="37">
        <f>MIN('Delivery + Payments'!G$28,'Delivery + Payments'!G$30/$K12)</f>
        <v>4.4999999999999998E-2</v>
      </c>
      <c r="AY12" s="37">
        <f>MIN('Delivery + Payments'!H$28,'Delivery + Payments'!H$30/$K12)</f>
        <v>0</v>
      </c>
      <c r="BA12" s="29">
        <f>1-AC12-$T12/$K12-$U12-$V12-$W12</f>
        <v>0.21033333333333337</v>
      </c>
      <c r="BB12" s="29">
        <f>1-AD12-$T12/$K12-$U12-$V12-$W12</f>
        <v>0.17449999999999999</v>
      </c>
      <c r="BC12" s="29">
        <f>1-AE12-$T12/$K12-$U12-$V12-$W12</f>
        <v>0.23866666666666669</v>
      </c>
      <c r="BE12" s="46">
        <f t="shared" ref="BE12" si="19">$K12*Y12/10^3</f>
        <v>600</v>
      </c>
      <c r="BF12" s="46">
        <f t="shared" ref="BF12" si="20">$K12*Z12/10^3</f>
        <v>1200</v>
      </c>
      <c r="BG12" s="46">
        <f t="shared" ref="BG12" si="21">$K12*AA12/10^3</f>
        <v>300</v>
      </c>
      <c r="BH12" s="47">
        <f t="shared" ref="BH12" si="22">SUM(BE12:BG12)</f>
        <v>2100</v>
      </c>
    </row>
    <row r="14" spans="2:60" x14ac:dyDescent="0.35">
      <c r="AD14" s="37"/>
    </row>
    <row r="15" spans="2:60" x14ac:dyDescent="0.35">
      <c r="BB15" s="45"/>
    </row>
    <row r="16" spans="2:60" x14ac:dyDescent="0.35">
      <c r="L16" s="40"/>
    </row>
  </sheetData>
  <mergeCells count="10">
    <mergeCell ref="BA6:BC6"/>
    <mergeCell ref="Y6:AA6"/>
    <mergeCell ref="BE6:BH6"/>
    <mergeCell ref="F6:I6"/>
    <mergeCell ref="AW6:AY6"/>
    <mergeCell ref="AC6:AE6"/>
    <mergeCell ref="AG6:AI6"/>
    <mergeCell ref="AK6:AM6"/>
    <mergeCell ref="AO6:AQ6"/>
    <mergeCell ref="AS6:AU6"/>
  </mergeCells>
  <pageMargins left="0.7" right="0.7" top="0.75" bottom="0.75" header="0.3" footer="0.3"/>
  <pageSetup paperSize="9" orientation="portrait" r:id="rId1"/>
  <ignoredErrors>
    <ignoredError sqref="P8 P9:P11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E40D8B-264B-425C-BD82-F9F7231107BE}">
          <x14:formula1>
            <xm:f>'Sales fee'!$B$2815:$B$4066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C5A6-4594-4346-B2B8-9C7A310A73B2}">
  <sheetPr>
    <tabColor theme="1"/>
  </sheetPr>
  <dimension ref="A1"/>
  <sheetViews>
    <sheetView showGridLines="0" workbookViewId="0">
      <selection activeCell="B2" sqref="B1:B2"/>
    </sheetView>
  </sheetViews>
  <sheetFormatPr defaultRowHeight="14" x14ac:dyDescent="0.3"/>
  <cols>
    <col min="1" max="16384" width="8.7265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7D0B-CB19-4E46-BE90-9156245F150E}">
  <dimension ref="B2:K5624"/>
  <sheetViews>
    <sheetView showGridLines="0" workbookViewId="0">
      <pane xSplit="7" ySplit="2" topLeftCell="I2812" activePane="bottomRight" state="frozen"/>
      <selection pane="topRight" activeCell="H1" sqref="H1"/>
      <selection pane="bottomLeft" activeCell="A3" sqref="A3"/>
      <selection pane="bottomRight" activeCell="I2814" sqref="I2814:I4066"/>
    </sheetView>
  </sheetViews>
  <sheetFormatPr defaultRowHeight="14" x14ac:dyDescent="0.3"/>
  <cols>
    <col min="1" max="1" width="8.7265625" style="1"/>
    <col min="2" max="6" width="19.26953125" style="1" customWidth="1"/>
    <col min="7" max="8" width="24.1796875" style="1" customWidth="1"/>
    <col min="9" max="11" width="19.26953125" style="1" customWidth="1"/>
    <col min="12" max="16384" width="8.7265625" style="1"/>
  </cols>
  <sheetData>
    <row r="2" spans="2:11" s="4" customFormat="1" x14ac:dyDescent="0.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4328</v>
      </c>
      <c r="I2" s="4" t="s">
        <v>6</v>
      </c>
      <c r="J2" s="4" t="s">
        <v>7</v>
      </c>
      <c r="K2" s="4" t="s">
        <v>8</v>
      </c>
    </row>
    <row r="3" spans="2:11" x14ac:dyDescent="0.3">
      <c r="B3" s="1" t="s">
        <v>115</v>
      </c>
      <c r="C3" s="1" t="s">
        <v>116</v>
      </c>
      <c r="D3" s="1" t="s">
        <v>117</v>
      </c>
      <c r="E3" s="1" t="s">
        <v>117</v>
      </c>
      <c r="F3" s="1" t="s">
        <v>117</v>
      </c>
      <c r="G3" s="1" t="s">
        <v>117</v>
      </c>
      <c r="H3" s="1" t="str">
        <f>B3&amp;"-"&amp;C3&amp;"-"&amp;D3</f>
        <v>Авто-Мототехника-Мотоциклы</v>
      </c>
      <c r="I3" s="3">
        <v>0.05</v>
      </c>
      <c r="J3" s="3">
        <v>0.05</v>
      </c>
      <c r="K3" s="3">
        <v>0.05</v>
      </c>
    </row>
    <row r="4" spans="2:11" x14ac:dyDescent="0.3">
      <c r="B4" s="1" t="s">
        <v>115</v>
      </c>
      <c r="C4" s="1" t="s">
        <v>116</v>
      </c>
      <c r="D4" s="1" t="s">
        <v>118</v>
      </c>
      <c r="E4" s="1" t="s">
        <v>118</v>
      </c>
      <c r="F4" s="1" t="s">
        <v>118</v>
      </c>
      <c r="G4" s="1" t="s">
        <v>118</v>
      </c>
      <c r="H4" s="1" t="str">
        <f t="shared" ref="H4:H67" si="0">B4&amp;"-"&amp;C4&amp;"-"&amp;D4</f>
        <v>Авто-Мототехника-Снегоходы</v>
      </c>
      <c r="I4" s="3">
        <v>0.05</v>
      </c>
      <c r="J4" s="3">
        <v>0.05</v>
      </c>
      <c r="K4" s="3">
        <v>0.05</v>
      </c>
    </row>
    <row r="5" spans="2:11" x14ac:dyDescent="0.3">
      <c r="B5" s="1" t="s">
        <v>115</v>
      </c>
      <c r="C5" s="1" t="s">
        <v>116</v>
      </c>
      <c r="D5" s="1" t="s">
        <v>119</v>
      </c>
      <c r="E5" s="1" t="s">
        <v>119</v>
      </c>
      <c r="F5" s="1" t="s">
        <v>119</v>
      </c>
      <c r="G5" s="1" t="s">
        <v>119</v>
      </c>
      <c r="H5" s="1" t="str">
        <f t="shared" si="0"/>
        <v>Авто-Мототехника-Скутеры</v>
      </c>
      <c r="I5" s="3">
        <v>0.05</v>
      </c>
      <c r="J5" s="3">
        <v>0.05</v>
      </c>
      <c r="K5" s="3">
        <v>0.05</v>
      </c>
    </row>
    <row r="6" spans="2:11" x14ac:dyDescent="0.3">
      <c r="B6" s="1" t="s">
        <v>115</v>
      </c>
      <c r="C6" s="1" t="s">
        <v>175</v>
      </c>
      <c r="D6" s="1" t="s">
        <v>176</v>
      </c>
      <c r="E6" s="1" t="s">
        <v>177</v>
      </c>
      <c r="F6" s="1" t="s">
        <v>177</v>
      </c>
      <c r="G6" s="1" t="s">
        <v>177</v>
      </c>
      <c r="H6" s="1" t="str">
        <f t="shared" si="0"/>
        <v>Авто-Автохимия и автокосметика-Уход за стеклами и фарами</v>
      </c>
      <c r="I6" s="3">
        <v>0.16</v>
      </c>
      <c r="J6" s="3">
        <v>0.17</v>
      </c>
      <c r="K6" s="3">
        <v>0.05</v>
      </c>
    </row>
    <row r="7" spans="2:11" x14ac:dyDescent="0.3">
      <c r="B7" s="1" t="s">
        <v>115</v>
      </c>
      <c r="C7" s="1" t="s">
        <v>180</v>
      </c>
      <c r="D7" s="1" t="s">
        <v>181</v>
      </c>
      <c r="E7" s="1" t="s">
        <v>182</v>
      </c>
      <c r="F7" s="1" t="s">
        <v>182</v>
      </c>
      <c r="G7" s="1" t="s">
        <v>182</v>
      </c>
      <c r="H7" s="1" t="str">
        <f t="shared" si="0"/>
        <v>Авто-Аксессуары и оборудование-Инвентарь для ухода</v>
      </c>
      <c r="I7" s="3">
        <v>0.17</v>
      </c>
      <c r="J7" s="3">
        <v>0.17</v>
      </c>
      <c r="K7" s="3">
        <v>0.05</v>
      </c>
    </row>
    <row r="8" spans="2:11" x14ac:dyDescent="0.3">
      <c r="B8" s="1" t="s">
        <v>115</v>
      </c>
      <c r="C8" s="1" t="s">
        <v>183</v>
      </c>
      <c r="D8" s="1" t="s">
        <v>184</v>
      </c>
      <c r="E8" s="1" t="s">
        <v>184</v>
      </c>
      <c r="F8" s="1" t="s">
        <v>184</v>
      </c>
      <c r="G8" s="1" t="s">
        <v>184</v>
      </c>
      <c r="H8" s="1" t="str">
        <f t="shared" si="0"/>
        <v>Авто-Аудио- и видеотехника-Изоляция</v>
      </c>
      <c r="I8" s="3">
        <v>0.17</v>
      </c>
      <c r="J8" s="3">
        <v>0.17</v>
      </c>
      <c r="K8" s="3">
        <v>0.05</v>
      </c>
    </row>
    <row r="9" spans="2:11" x14ac:dyDescent="0.3">
      <c r="B9" s="1" t="s">
        <v>115</v>
      </c>
      <c r="C9" s="1" t="s">
        <v>180</v>
      </c>
      <c r="D9" s="1" t="s">
        <v>187</v>
      </c>
      <c r="E9" s="1" t="s">
        <v>188</v>
      </c>
      <c r="F9" s="1" t="s">
        <v>188</v>
      </c>
      <c r="G9" s="1" t="s">
        <v>188</v>
      </c>
      <c r="H9" s="1" t="str">
        <f t="shared" si="0"/>
        <v>Авто-Аксессуары и оборудование-Обустройство салона</v>
      </c>
      <c r="I9" s="3">
        <v>0.17</v>
      </c>
      <c r="J9" s="3">
        <v>0.17</v>
      </c>
      <c r="K9" s="3">
        <v>0.05</v>
      </c>
    </row>
    <row r="10" spans="2:11" x14ac:dyDescent="0.3">
      <c r="B10" s="1" t="s">
        <v>115</v>
      </c>
      <c r="C10" s="1" t="s">
        <v>193</v>
      </c>
      <c r="D10" s="1" t="s">
        <v>194</v>
      </c>
      <c r="E10" s="1" t="s">
        <v>194</v>
      </c>
      <c r="F10" s="1" t="s">
        <v>194</v>
      </c>
      <c r="G10" s="1" t="s">
        <v>194</v>
      </c>
      <c r="H10" s="1" t="str">
        <f t="shared" si="0"/>
        <v>Авто-Масла и технические жидкости-Воронки</v>
      </c>
      <c r="I10" s="3">
        <v>0.17</v>
      </c>
      <c r="J10" s="3">
        <v>0.17</v>
      </c>
      <c r="K10" s="3">
        <v>0.05</v>
      </c>
    </row>
    <row r="11" spans="2:11" x14ac:dyDescent="0.3">
      <c r="B11" s="1" t="s">
        <v>115</v>
      </c>
      <c r="C11" s="1" t="s">
        <v>193</v>
      </c>
      <c r="D11" s="1" t="s">
        <v>195</v>
      </c>
      <c r="E11" s="1" t="s">
        <v>195</v>
      </c>
      <c r="F11" s="1" t="s">
        <v>195</v>
      </c>
      <c r="G11" s="1" t="s">
        <v>195</v>
      </c>
      <c r="H11" s="1" t="str">
        <f t="shared" si="0"/>
        <v>Авто-Масла и технические жидкости-Дистиллированная вода</v>
      </c>
      <c r="I11" s="3">
        <v>0.17</v>
      </c>
      <c r="J11" s="3">
        <v>0.17</v>
      </c>
      <c r="K11" s="3">
        <v>0.05</v>
      </c>
    </row>
    <row r="12" spans="2:11" x14ac:dyDescent="0.3">
      <c r="B12" s="1" t="s">
        <v>115</v>
      </c>
      <c r="C12" s="1" t="s">
        <v>305</v>
      </c>
      <c r="D12" s="1" t="s">
        <v>306</v>
      </c>
      <c r="E12" s="1" t="s">
        <v>306</v>
      </c>
      <c r="F12" s="1" t="s">
        <v>306</v>
      </c>
      <c r="G12" s="1" t="s">
        <v>306</v>
      </c>
      <c r="H12" s="1" t="str">
        <f t="shared" si="0"/>
        <v>Авто-Шины и диски-Шины</v>
      </c>
      <c r="I12" s="3">
        <v>0.08</v>
      </c>
      <c r="J12" s="3">
        <v>0.08</v>
      </c>
      <c r="K12" s="3">
        <v>7.0000000000000007E-2</v>
      </c>
    </row>
    <row r="13" spans="2:11" x14ac:dyDescent="0.3">
      <c r="B13" s="1" t="s">
        <v>115</v>
      </c>
      <c r="C13" s="1" t="s">
        <v>305</v>
      </c>
      <c r="D13" s="1" t="s">
        <v>307</v>
      </c>
      <c r="E13" s="1" t="s">
        <v>307</v>
      </c>
      <c r="F13" s="1" t="s">
        <v>307</v>
      </c>
      <c r="G13" s="1" t="s">
        <v>307</v>
      </c>
      <c r="H13" s="1" t="str">
        <f t="shared" si="0"/>
        <v>Авто-Шины и диски-Мотошины</v>
      </c>
      <c r="I13" s="3">
        <v>0.08</v>
      </c>
      <c r="J13" s="3">
        <v>0.08</v>
      </c>
      <c r="K13" s="3">
        <v>7.0000000000000007E-2</v>
      </c>
    </row>
    <row r="14" spans="2:11" x14ac:dyDescent="0.3">
      <c r="B14" s="1" t="s">
        <v>115</v>
      </c>
      <c r="C14" s="1" t="s">
        <v>305</v>
      </c>
      <c r="D14" s="1" t="s">
        <v>308</v>
      </c>
      <c r="E14" s="1" t="s">
        <v>308</v>
      </c>
      <c r="F14" s="1" t="s">
        <v>308</v>
      </c>
      <c r="G14" s="1" t="s">
        <v>308</v>
      </c>
      <c r="H14" s="1" t="str">
        <f t="shared" si="0"/>
        <v>Авто-Шины и диски-Грузовые шины</v>
      </c>
      <c r="I14" s="3">
        <v>0.08</v>
      </c>
      <c r="J14" s="3">
        <v>0.08</v>
      </c>
      <c r="K14" s="3">
        <v>7.0000000000000007E-2</v>
      </c>
    </row>
    <row r="15" spans="2:11" x14ac:dyDescent="0.3">
      <c r="B15" s="1" t="s">
        <v>115</v>
      </c>
      <c r="C15" s="1" t="s">
        <v>309</v>
      </c>
      <c r="D15" s="1" t="s">
        <v>310</v>
      </c>
      <c r="E15" s="1" t="s">
        <v>310</v>
      </c>
      <c r="F15" s="1" t="s">
        <v>310</v>
      </c>
      <c r="G15" s="1" t="s">
        <v>310</v>
      </c>
      <c r="H15" s="1" t="str">
        <f t="shared" si="0"/>
        <v>Авто-Спецтехника-Погрузчики</v>
      </c>
      <c r="I15" s="3">
        <v>0.08</v>
      </c>
      <c r="J15" s="3">
        <v>0.08</v>
      </c>
      <c r="K15" s="3">
        <v>0.08</v>
      </c>
    </row>
    <row r="16" spans="2:11" x14ac:dyDescent="0.3">
      <c r="B16" s="1" t="s">
        <v>115</v>
      </c>
      <c r="C16" s="1" t="s">
        <v>116</v>
      </c>
      <c r="D16" s="1" t="s">
        <v>408</v>
      </c>
      <c r="E16" s="1" t="s">
        <v>408</v>
      </c>
      <c r="F16" s="1" t="s">
        <v>408</v>
      </c>
      <c r="G16" s="1" t="s">
        <v>408</v>
      </c>
      <c r="H16" s="1" t="str">
        <f t="shared" si="0"/>
        <v>Авто-Мототехника-Аксессуары</v>
      </c>
      <c r="I16" s="3">
        <v>0.1</v>
      </c>
      <c r="J16" s="3">
        <v>0.1</v>
      </c>
      <c r="K16" s="3">
        <v>0.1</v>
      </c>
    </row>
    <row r="17" spans="2:11" x14ac:dyDescent="0.3">
      <c r="B17" s="1" t="s">
        <v>115</v>
      </c>
      <c r="C17" s="1" t="s">
        <v>116</v>
      </c>
      <c r="D17" s="1" t="s">
        <v>409</v>
      </c>
      <c r="E17" s="1" t="s">
        <v>410</v>
      </c>
      <c r="F17" s="1" t="s">
        <v>410</v>
      </c>
      <c r="G17" s="1" t="s">
        <v>410</v>
      </c>
      <c r="H17" s="1" t="str">
        <f t="shared" si="0"/>
        <v>Авто-Мототехника-Запчасти и расходники для мототехники</v>
      </c>
      <c r="I17" s="3">
        <v>0.1</v>
      </c>
      <c r="J17" s="3">
        <v>0.1</v>
      </c>
      <c r="K17" s="3">
        <v>0.1</v>
      </c>
    </row>
    <row r="18" spans="2:11" x14ac:dyDescent="0.3">
      <c r="B18" s="1" t="s">
        <v>115</v>
      </c>
      <c r="C18" s="1" t="s">
        <v>116</v>
      </c>
      <c r="D18" s="1" t="s">
        <v>411</v>
      </c>
      <c r="E18" s="1" t="s">
        <v>412</v>
      </c>
      <c r="F18" s="1" t="s">
        <v>412</v>
      </c>
      <c r="G18" s="1" t="s">
        <v>412</v>
      </c>
      <c r="H18" s="1" t="str">
        <f t="shared" si="0"/>
        <v>Авто-Мототехника-Экипировка и защита</v>
      </c>
      <c r="I18" s="3">
        <v>0.1</v>
      </c>
      <c r="J18" s="3">
        <v>0.1</v>
      </c>
      <c r="K18" s="3">
        <v>0.1</v>
      </c>
    </row>
    <row r="19" spans="2:11" x14ac:dyDescent="0.3">
      <c r="B19" s="1" t="s">
        <v>115</v>
      </c>
      <c r="C19" s="1" t="s">
        <v>116</v>
      </c>
      <c r="D19" s="1" t="s">
        <v>411</v>
      </c>
      <c r="E19" s="1" t="s">
        <v>413</v>
      </c>
      <c r="F19" s="1" t="s">
        <v>413</v>
      </c>
      <c r="G19" s="1" t="s">
        <v>413</v>
      </c>
      <c r="H19" s="1" t="str">
        <f t="shared" si="0"/>
        <v>Авто-Мототехника-Экипировка и защита</v>
      </c>
      <c r="I19" s="3">
        <v>0.1</v>
      </c>
      <c r="J19" s="3">
        <v>0.1</v>
      </c>
      <c r="K19" s="3">
        <v>0.1</v>
      </c>
    </row>
    <row r="20" spans="2:11" x14ac:dyDescent="0.3">
      <c r="B20" s="1" t="s">
        <v>115</v>
      </c>
      <c r="C20" s="1" t="s">
        <v>116</v>
      </c>
      <c r="D20" s="1" t="s">
        <v>411</v>
      </c>
      <c r="E20" s="1" t="s">
        <v>414</v>
      </c>
      <c r="F20" s="1" t="s">
        <v>414</v>
      </c>
      <c r="G20" s="1" t="s">
        <v>414</v>
      </c>
      <c r="H20" s="1" t="str">
        <f t="shared" si="0"/>
        <v>Авто-Мототехника-Экипировка и защита</v>
      </c>
      <c r="I20" s="3">
        <v>0.1</v>
      </c>
      <c r="J20" s="3">
        <v>0.1</v>
      </c>
      <c r="K20" s="3">
        <v>0.1</v>
      </c>
    </row>
    <row r="21" spans="2:11" x14ac:dyDescent="0.3">
      <c r="B21" s="1" t="s">
        <v>115</v>
      </c>
      <c r="C21" s="1" t="s">
        <v>116</v>
      </c>
      <c r="D21" s="1" t="s">
        <v>411</v>
      </c>
      <c r="E21" s="1" t="s">
        <v>415</v>
      </c>
      <c r="F21" s="1" t="s">
        <v>415</v>
      </c>
      <c r="G21" s="1" t="s">
        <v>415</v>
      </c>
      <c r="H21" s="1" t="str">
        <f t="shared" si="0"/>
        <v>Авто-Мототехника-Экипировка и защита</v>
      </c>
      <c r="I21" s="3">
        <v>0.1</v>
      </c>
      <c r="J21" s="3">
        <v>0.1</v>
      </c>
      <c r="K21" s="3">
        <v>0.1</v>
      </c>
    </row>
    <row r="22" spans="2:11" x14ac:dyDescent="0.3">
      <c r="B22" s="1" t="s">
        <v>115</v>
      </c>
      <c r="C22" s="1" t="s">
        <v>116</v>
      </c>
      <c r="D22" s="1" t="s">
        <v>411</v>
      </c>
      <c r="E22" s="1" t="s">
        <v>416</v>
      </c>
      <c r="F22" s="1" t="s">
        <v>416</v>
      </c>
      <c r="G22" s="1" t="s">
        <v>416</v>
      </c>
      <c r="H22" s="1" t="str">
        <f t="shared" si="0"/>
        <v>Авто-Мототехника-Экипировка и защита</v>
      </c>
      <c r="I22" s="3">
        <v>0.1</v>
      </c>
      <c r="J22" s="3">
        <v>0.1</v>
      </c>
      <c r="K22" s="3">
        <v>0.1</v>
      </c>
    </row>
    <row r="23" spans="2:11" x14ac:dyDescent="0.3">
      <c r="B23" s="1" t="s">
        <v>115</v>
      </c>
      <c r="C23" s="1" t="s">
        <v>116</v>
      </c>
      <c r="D23" s="1" t="s">
        <v>411</v>
      </c>
      <c r="E23" s="1" t="s">
        <v>417</v>
      </c>
      <c r="F23" s="1" t="s">
        <v>417</v>
      </c>
      <c r="G23" s="1" t="s">
        <v>417</v>
      </c>
      <c r="H23" s="1" t="str">
        <f t="shared" si="0"/>
        <v>Авто-Мототехника-Экипировка и защита</v>
      </c>
      <c r="I23" s="3">
        <v>0.1</v>
      </c>
      <c r="J23" s="3">
        <v>0.1</v>
      </c>
      <c r="K23" s="3">
        <v>0.1</v>
      </c>
    </row>
    <row r="24" spans="2:11" x14ac:dyDescent="0.3">
      <c r="B24" s="1" t="s">
        <v>115</v>
      </c>
      <c r="C24" s="1" t="s">
        <v>116</v>
      </c>
      <c r="D24" s="1" t="s">
        <v>411</v>
      </c>
      <c r="E24" s="1" t="s">
        <v>418</v>
      </c>
      <c r="F24" s="1" t="s">
        <v>418</v>
      </c>
      <c r="G24" s="1" t="s">
        <v>418</v>
      </c>
      <c r="H24" s="1" t="str">
        <f t="shared" si="0"/>
        <v>Авто-Мототехника-Экипировка и защита</v>
      </c>
      <c r="I24" s="3">
        <v>0.1</v>
      </c>
      <c r="J24" s="3">
        <v>0.1</v>
      </c>
      <c r="K24" s="3">
        <v>0.1</v>
      </c>
    </row>
    <row r="25" spans="2:11" x14ac:dyDescent="0.3">
      <c r="B25" s="1" t="s">
        <v>115</v>
      </c>
      <c r="C25" s="1" t="s">
        <v>116</v>
      </c>
      <c r="D25" s="1" t="s">
        <v>411</v>
      </c>
      <c r="E25" s="1" t="s">
        <v>419</v>
      </c>
      <c r="F25" s="1" t="s">
        <v>419</v>
      </c>
      <c r="G25" s="1" t="s">
        <v>419</v>
      </c>
      <c r="H25" s="1" t="str">
        <f t="shared" si="0"/>
        <v>Авто-Мототехника-Экипировка и защита</v>
      </c>
      <c r="I25" s="3">
        <v>0.1</v>
      </c>
      <c r="J25" s="3">
        <v>0.1</v>
      </c>
      <c r="K25" s="3">
        <v>0.1</v>
      </c>
    </row>
    <row r="26" spans="2:11" x14ac:dyDescent="0.3">
      <c r="B26" s="1" t="s">
        <v>115</v>
      </c>
      <c r="C26" s="1" t="s">
        <v>116</v>
      </c>
      <c r="D26" s="1" t="s">
        <v>411</v>
      </c>
      <c r="E26" s="1" t="s">
        <v>420</v>
      </c>
      <c r="F26" s="1" t="s">
        <v>420</v>
      </c>
      <c r="G26" s="1" t="s">
        <v>420</v>
      </c>
      <c r="H26" s="1" t="str">
        <f t="shared" si="0"/>
        <v>Авто-Мототехника-Экипировка и защита</v>
      </c>
      <c r="I26" s="3">
        <v>0.1</v>
      </c>
      <c r="J26" s="3">
        <v>0.1</v>
      </c>
      <c r="K26" s="3">
        <v>0.1</v>
      </c>
    </row>
    <row r="27" spans="2:11" x14ac:dyDescent="0.3">
      <c r="B27" s="1" t="s">
        <v>115</v>
      </c>
      <c r="C27" s="1" t="s">
        <v>116</v>
      </c>
      <c r="D27" s="1" t="s">
        <v>411</v>
      </c>
      <c r="E27" s="1" t="s">
        <v>421</v>
      </c>
      <c r="F27" s="1" t="s">
        <v>421</v>
      </c>
      <c r="G27" s="1" t="s">
        <v>421</v>
      </c>
      <c r="H27" s="1" t="str">
        <f t="shared" si="0"/>
        <v>Авто-Мототехника-Экипировка и защита</v>
      </c>
      <c r="I27" s="3">
        <v>0.1</v>
      </c>
      <c r="J27" s="3">
        <v>0.1</v>
      </c>
      <c r="K27" s="3">
        <v>0.1</v>
      </c>
    </row>
    <row r="28" spans="2:11" x14ac:dyDescent="0.3">
      <c r="B28" s="1" t="s">
        <v>115</v>
      </c>
      <c r="C28" s="1" t="s">
        <v>116</v>
      </c>
      <c r="D28" s="1" t="s">
        <v>411</v>
      </c>
      <c r="E28" s="1" t="s">
        <v>422</v>
      </c>
      <c r="F28" s="1" t="s">
        <v>422</v>
      </c>
      <c r="G28" s="1" t="s">
        <v>422</v>
      </c>
      <c r="H28" s="1" t="str">
        <f t="shared" si="0"/>
        <v>Авто-Мототехника-Экипировка и защита</v>
      </c>
      <c r="I28" s="3">
        <v>0.1</v>
      </c>
      <c r="J28" s="3">
        <v>0.1</v>
      </c>
      <c r="K28" s="3">
        <v>0.1</v>
      </c>
    </row>
    <row r="29" spans="2:11" x14ac:dyDescent="0.3">
      <c r="B29" s="1" t="s">
        <v>115</v>
      </c>
      <c r="C29" s="1" t="s">
        <v>116</v>
      </c>
      <c r="D29" s="1" t="s">
        <v>411</v>
      </c>
      <c r="E29" s="1" t="s">
        <v>423</v>
      </c>
      <c r="F29" s="1" t="s">
        <v>423</v>
      </c>
      <c r="G29" s="1" t="s">
        <v>423</v>
      </c>
      <c r="H29" s="1" t="str">
        <f t="shared" si="0"/>
        <v>Авто-Мототехника-Экипировка и защита</v>
      </c>
      <c r="I29" s="3">
        <v>0.1</v>
      </c>
      <c r="J29" s="3">
        <v>0.1</v>
      </c>
      <c r="K29" s="3">
        <v>0.1</v>
      </c>
    </row>
    <row r="30" spans="2:11" x14ac:dyDescent="0.3">
      <c r="B30" s="1" t="s">
        <v>115</v>
      </c>
      <c r="C30" s="1" t="s">
        <v>116</v>
      </c>
      <c r="D30" s="1" t="s">
        <v>424</v>
      </c>
      <c r="E30" s="1" t="s">
        <v>424</v>
      </c>
      <c r="F30" s="1" t="s">
        <v>424</v>
      </c>
      <c r="G30" s="1" t="s">
        <v>424</v>
      </c>
      <c r="H30" s="1" t="str">
        <f t="shared" si="0"/>
        <v>Авто-Мототехника-Ветровые стекла</v>
      </c>
      <c r="I30" s="3">
        <v>0.1</v>
      </c>
      <c r="J30" s="3">
        <v>0.1</v>
      </c>
      <c r="K30" s="3">
        <v>0.1</v>
      </c>
    </row>
    <row r="31" spans="2:11" x14ac:dyDescent="0.3">
      <c r="B31" s="1" t="s">
        <v>115</v>
      </c>
      <c r="C31" s="1" t="s">
        <v>116</v>
      </c>
      <c r="D31" s="1" t="s">
        <v>425</v>
      </c>
      <c r="E31" s="1" t="s">
        <v>425</v>
      </c>
      <c r="F31" s="1" t="s">
        <v>425</v>
      </c>
      <c r="G31" s="1" t="s">
        <v>425</v>
      </c>
      <c r="H31" s="1" t="str">
        <f t="shared" si="0"/>
        <v>Авто-Мототехника-Лебедки для квадроциклов и снегоходов</v>
      </c>
      <c r="I31" s="3">
        <v>0.1</v>
      </c>
      <c r="J31" s="3">
        <v>0.1</v>
      </c>
      <c r="K31" s="3">
        <v>0.1</v>
      </c>
    </row>
    <row r="32" spans="2:11" x14ac:dyDescent="0.3">
      <c r="B32" s="1" t="s">
        <v>115</v>
      </c>
      <c r="C32" s="1" t="s">
        <v>116</v>
      </c>
      <c r="D32" s="1" t="s">
        <v>409</v>
      </c>
      <c r="E32" s="1" t="s">
        <v>426</v>
      </c>
      <c r="F32" s="1" t="s">
        <v>426</v>
      </c>
      <c r="G32" s="1" t="s">
        <v>426</v>
      </c>
      <c r="H32" s="1" t="str">
        <f t="shared" si="0"/>
        <v>Авто-Мототехника-Запчасти и расходники для мототехники</v>
      </c>
      <c r="I32" s="3">
        <v>0.1</v>
      </c>
      <c r="J32" s="3">
        <v>0.1</v>
      </c>
      <c r="K32" s="3">
        <v>0.1</v>
      </c>
    </row>
    <row r="33" spans="2:11" x14ac:dyDescent="0.3">
      <c r="B33" s="1" t="s">
        <v>115</v>
      </c>
      <c r="C33" s="1" t="s">
        <v>116</v>
      </c>
      <c r="D33" s="1" t="s">
        <v>409</v>
      </c>
      <c r="E33" s="1" t="s">
        <v>427</v>
      </c>
      <c r="F33" s="1" t="s">
        <v>427</v>
      </c>
      <c r="G33" s="1" t="s">
        <v>427</v>
      </c>
      <c r="H33" s="1" t="str">
        <f t="shared" si="0"/>
        <v>Авто-Мототехника-Запчасти и расходники для мототехники</v>
      </c>
      <c r="I33" s="3">
        <v>0.1</v>
      </c>
      <c r="J33" s="3">
        <v>0.1</v>
      </c>
      <c r="K33" s="3">
        <v>0.1</v>
      </c>
    </row>
    <row r="34" spans="2:11" x14ac:dyDescent="0.3">
      <c r="B34" s="1" t="s">
        <v>115</v>
      </c>
      <c r="C34" s="1" t="s">
        <v>116</v>
      </c>
      <c r="D34" s="1" t="s">
        <v>409</v>
      </c>
      <c r="E34" s="1" t="s">
        <v>428</v>
      </c>
      <c r="F34" s="1" t="s">
        <v>428</v>
      </c>
      <c r="G34" s="1" t="s">
        <v>428</v>
      </c>
      <c r="H34" s="1" t="str">
        <f t="shared" si="0"/>
        <v>Авто-Мототехника-Запчасти и расходники для мототехники</v>
      </c>
      <c r="I34" s="3">
        <v>0.1</v>
      </c>
      <c r="J34" s="3">
        <v>0.1</v>
      </c>
      <c r="K34" s="3">
        <v>0.1</v>
      </c>
    </row>
    <row r="35" spans="2:11" x14ac:dyDescent="0.3">
      <c r="B35" s="1" t="s">
        <v>115</v>
      </c>
      <c r="C35" s="1" t="s">
        <v>116</v>
      </c>
      <c r="D35" s="1" t="s">
        <v>409</v>
      </c>
      <c r="E35" s="1" t="s">
        <v>429</v>
      </c>
      <c r="F35" s="1" t="s">
        <v>429</v>
      </c>
      <c r="G35" s="1" t="s">
        <v>429</v>
      </c>
      <c r="H35" s="1" t="str">
        <f t="shared" si="0"/>
        <v>Авто-Мототехника-Запчасти и расходники для мототехники</v>
      </c>
      <c r="I35" s="3">
        <v>0.1</v>
      </c>
      <c r="J35" s="3">
        <v>0.1</v>
      </c>
      <c r="K35" s="3">
        <v>0.1</v>
      </c>
    </row>
    <row r="36" spans="2:11" x14ac:dyDescent="0.3">
      <c r="B36" s="1" t="s">
        <v>115</v>
      </c>
      <c r="C36" s="1" t="s">
        <v>116</v>
      </c>
      <c r="D36" s="1" t="s">
        <v>409</v>
      </c>
      <c r="E36" s="1" t="s">
        <v>430</v>
      </c>
      <c r="F36" s="1" t="s">
        <v>430</v>
      </c>
      <c r="G36" s="1" t="s">
        <v>430</v>
      </c>
      <c r="H36" s="1" t="str">
        <f t="shared" si="0"/>
        <v>Авто-Мототехника-Запчасти и расходники для мототехники</v>
      </c>
      <c r="I36" s="3">
        <v>0.1</v>
      </c>
      <c r="J36" s="3">
        <v>0.1</v>
      </c>
      <c r="K36" s="3">
        <v>0.1</v>
      </c>
    </row>
    <row r="37" spans="2:11" x14ac:dyDescent="0.3">
      <c r="B37" s="1" t="s">
        <v>115</v>
      </c>
      <c r="C37" s="1" t="s">
        <v>116</v>
      </c>
      <c r="D37" s="1" t="s">
        <v>409</v>
      </c>
      <c r="E37" s="1" t="s">
        <v>431</v>
      </c>
      <c r="F37" s="1" t="s">
        <v>431</v>
      </c>
      <c r="G37" s="1" t="s">
        <v>431</v>
      </c>
      <c r="H37" s="1" t="str">
        <f t="shared" si="0"/>
        <v>Авто-Мототехника-Запчасти и расходники для мототехники</v>
      </c>
      <c r="I37" s="3">
        <v>0.1</v>
      </c>
      <c r="J37" s="3">
        <v>0.1</v>
      </c>
      <c r="K37" s="3">
        <v>0.1</v>
      </c>
    </row>
    <row r="38" spans="2:11" x14ac:dyDescent="0.3">
      <c r="B38" s="1" t="s">
        <v>115</v>
      </c>
      <c r="C38" s="1" t="s">
        <v>116</v>
      </c>
      <c r="D38" s="1" t="s">
        <v>409</v>
      </c>
      <c r="E38" s="1" t="s">
        <v>432</v>
      </c>
      <c r="F38" s="1" t="s">
        <v>432</v>
      </c>
      <c r="G38" s="1" t="s">
        <v>432</v>
      </c>
      <c r="H38" s="1" t="str">
        <f t="shared" si="0"/>
        <v>Авто-Мототехника-Запчасти и расходники для мототехники</v>
      </c>
      <c r="I38" s="3">
        <v>0.1</v>
      </c>
      <c r="J38" s="3">
        <v>0.1</v>
      </c>
      <c r="K38" s="3">
        <v>0.1</v>
      </c>
    </row>
    <row r="39" spans="2:11" x14ac:dyDescent="0.3">
      <c r="B39" s="1" t="s">
        <v>115</v>
      </c>
      <c r="C39" s="1" t="s">
        <v>116</v>
      </c>
      <c r="D39" s="1" t="s">
        <v>409</v>
      </c>
      <c r="E39" s="1" t="s">
        <v>103</v>
      </c>
      <c r="F39" s="1" t="s">
        <v>103</v>
      </c>
      <c r="G39" s="1" t="s">
        <v>103</v>
      </c>
      <c r="H39" s="1" t="str">
        <f t="shared" si="0"/>
        <v>Авто-Мототехника-Запчасти и расходники для мототехники</v>
      </c>
      <c r="I39" s="3">
        <v>0.1</v>
      </c>
      <c r="J39" s="3">
        <v>0.1</v>
      </c>
      <c r="K39" s="3">
        <v>0.1</v>
      </c>
    </row>
    <row r="40" spans="2:11" x14ac:dyDescent="0.3">
      <c r="B40" s="1" t="s">
        <v>115</v>
      </c>
      <c r="C40" s="1" t="s">
        <v>116</v>
      </c>
      <c r="D40" s="1" t="s">
        <v>409</v>
      </c>
      <c r="E40" s="1" t="s">
        <v>433</v>
      </c>
      <c r="F40" s="1" t="s">
        <v>433</v>
      </c>
      <c r="G40" s="1" t="s">
        <v>433</v>
      </c>
      <c r="H40" s="1" t="str">
        <f t="shared" si="0"/>
        <v>Авто-Мототехника-Запчасти и расходники для мототехники</v>
      </c>
      <c r="I40" s="3">
        <v>0.1</v>
      </c>
      <c r="J40" s="3">
        <v>0.1</v>
      </c>
      <c r="K40" s="3">
        <v>0.1</v>
      </c>
    </row>
    <row r="41" spans="2:11" x14ac:dyDescent="0.3">
      <c r="B41" s="1" t="s">
        <v>115</v>
      </c>
      <c r="C41" s="1" t="s">
        <v>305</v>
      </c>
      <c r="D41" s="1" t="s">
        <v>434</v>
      </c>
      <c r="E41" s="1" t="s">
        <v>434</v>
      </c>
      <c r="F41" s="1" t="s">
        <v>434</v>
      </c>
      <c r="G41" s="1" t="s">
        <v>434</v>
      </c>
      <c r="H41" s="1" t="str">
        <f t="shared" si="0"/>
        <v>Авто-Шины и диски-Колесные диски</v>
      </c>
      <c r="I41" s="3">
        <v>0.13</v>
      </c>
      <c r="J41" s="3">
        <v>0.13</v>
      </c>
      <c r="K41" s="3">
        <v>0.1</v>
      </c>
    </row>
    <row r="42" spans="2:11" x14ac:dyDescent="0.3">
      <c r="B42" s="1" t="s">
        <v>115</v>
      </c>
      <c r="C42" s="1" t="s">
        <v>305</v>
      </c>
      <c r="D42" s="1" t="s">
        <v>435</v>
      </c>
      <c r="E42" s="1" t="s">
        <v>435</v>
      </c>
      <c r="F42" s="1" t="s">
        <v>435</v>
      </c>
      <c r="G42" s="1" t="s">
        <v>435</v>
      </c>
      <c r="H42" s="1" t="str">
        <f t="shared" si="0"/>
        <v>Авто-Шины и диски-Аксессуары для дисков</v>
      </c>
      <c r="I42" s="3">
        <v>0.13</v>
      </c>
      <c r="J42" s="3">
        <v>0.13</v>
      </c>
      <c r="K42" s="3">
        <v>0.1</v>
      </c>
    </row>
    <row r="43" spans="2:11" x14ac:dyDescent="0.3">
      <c r="B43" s="1" t="s">
        <v>115</v>
      </c>
      <c r="C43" s="1" t="s">
        <v>305</v>
      </c>
      <c r="D43" s="1" t="s">
        <v>436</v>
      </c>
      <c r="E43" s="1" t="s">
        <v>436</v>
      </c>
      <c r="F43" s="1" t="s">
        <v>436</v>
      </c>
      <c r="G43" s="1" t="s">
        <v>436</v>
      </c>
      <c r="H43" s="1" t="str">
        <f t="shared" si="0"/>
        <v>Авто-Шины и диски-Камеры и ободные ленты</v>
      </c>
      <c r="I43" s="3">
        <v>0.13</v>
      </c>
      <c r="J43" s="3">
        <v>0.13</v>
      </c>
      <c r="K43" s="3">
        <v>0.1</v>
      </c>
    </row>
    <row r="44" spans="2:11" x14ac:dyDescent="0.3">
      <c r="B44" s="1" t="s">
        <v>115</v>
      </c>
      <c r="C44" s="1" t="s">
        <v>439</v>
      </c>
      <c r="D44" s="1" t="s">
        <v>663</v>
      </c>
      <c r="E44" s="1" t="s">
        <v>663</v>
      </c>
      <c r="F44" s="1" t="s">
        <v>663</v>
      </c>
      <c r="G44" s="1" t="s">
        <v>663</v>
      </c>
      <c r="H44" s="1" t="str">
        <f t="shared" si="0"/>
        <v>Авто-Электроника-Видеорегистраторы</v>
      </c>
      <c r="I44" s="3">
        <v>0.12</v>
      </c>
      <c r="J44" s="3">
        <v>0.13</v>
      </c>
      <c r="K44" s="3">
        <v>0.12</v>
      </c>
    </row>
    <row r="45" spans="2:11" x14ac:dyDescent="0.3">
      <c r="B45" s="1" t="s">
        <v>115</v>
      </c>
      <c r="C45" s="1" t="s">
        <v>439</v>
      </c>
      <c r="D45" s="1" t="s">
        <v>664</v>
      </c>
      <c r="E45" s="1" t="s">
        <v>664</v>
      </c>
      <c r="F45" s="1" t="s">
        <v>664</v>
      </c>
      <c r="G45" s="1" t="s">
        <v>664</v>
      </c>
      <c r="H45" s="1" t="str">
        <f t="shared" si="0"/>
        <v>Авто-Электроника-Радар-детекторы</v>
      </c>
      <c r="I45" s="3">
        <v>0.13</v>
      </c>
      <c r="J45" s="3">
        <v>0.13</v>
      </c>
      <c r="K45" s="3">
        <v>0.12</v>
      </c>
    </row>
    <row r="46" spans="2:11" x14ac:dyDescent="0.3">
      <c r="B46" s="1" t="s">
        <v>115</v>
      </c>
      <c r="C46" s="1" t="s">
        <v>309</v>
      </c>
      <c r="D46" s="1" t="s">
        <v>1002</v>
      </c>
      <c r="E46" s="1" t="s">
        <v>1002</v>
      </c>
      <c r="F46" s="1" t="s">
        <v>1002</v>
      </c>
      <c r="G46" s="1" t="s">
        <v>1002</v>
      </c>
      <c r="H46" s="1" t="str">
        <f t="shared" si="0"/>
        <v>Авто-Спецтехника-Коммунальная техника</v>
      </c>
      <c r="I46" s="3">
        <v>0.15</v>
      </c>
      <c r="J46" s="3">
        <v>0.15</v>
      </c>
      <c r="K46" s="3">
        <v>0.15</v>
      </c>
    </row>
    <row r="47" spans="2:11" x14ac:dyDescent="0.3">
      <c r="B47" s="1" t="s">
        <v>115</v>
      </c>
      <c r="C47" s="1" t="s">
        <v>309</v>
      </c>
      <c r="D47" s="1" t="s">
        <v>1024</v>
      </c>
      <c r="E47" s="1" t="s">
        <v>1024</v>
      </c>
      <c r="F47" s="1" t="s">
        <v>1024</v>
      </c>
      <c r="G47" s="1" t="s">
        <v>1024</v>
      </c>
      <c r="H47" s="1" t="str">
        <f t="shared" si="0"/>
        <v>Авто-Спецтехника-Строительная техника</v>
      </c>
      <c r="I47" s="3">
        <v>0.15</v>
      </c>
      <c r="J47" s="3">
        <v>0.15</v>
      </c>
      <c r="K47" s="3">
        <v>0.15</v>
      </c>
    </row>
    <row r="48" spans="2:11" x14ac:dyDescent="0.3">
      <c r="B48" s="1" t="s">
        <v>115</v>
      </c>
      <c r="C48" s="1" t="s">
        <v>183</v>
      </c>
      <c r="D48" s="1" t="s">
        <v>1329</v>
      </c>
      <c r="E48" s="1" t="s">
        <v>1329</v>
      </c>
      <c r="F48" s="1" t="s">
        <v>1329</v>
      </c>
      <c r="G48" s="1" t="s">
        <v>1329</v>
      </c>
      <c r="H48" s="1" t="str">
        <f t="shared" si="0"/>
        <v>Авто-Аудио- и видеотехника-Автомагнитолы</v>
      </c>
      <c r="I48" s="3">
        <v>0.16</v>
      </c>
      <c r="J48" s="3">
        <v>0.17</v>
      </c>
      <c r="K48" s="3">
        <v>0.17</v>
      </c>
    </row>
    <row r="49" spans="2:11" x14ac:dyDescent="0.3">
      <c r="B49" s="1" t="s">
        <v>115</v>
      </c>
      <c r="C49" s="1" t="s">
        <v>175</v>
      </c>
      <c r="D49" s="1" t="s">
        <v>1330</v>
      </c>
      <c r="E49" s="1" t="s">
        <v>1331</v>
      </c>
      <c r="F49" s="1" t="s">
        <v>1331</v>
      </c>
      <c r="G49" s="1" t="s">
        <v>1331</v>
      </c>
      <c r="H49" s="1" t="str">
        <f t="shared" si="0"/>
        <v>Авто-Автохимия и автокосметика-Уход за кузовом</v>
      </c>
      <c r="I49" s="3">
        <v>0.16</v>
      </c>
      <c r="J49" s="3">
        <v>0.17</v>
      </c>
      <c r="K49" s="3">
        <v>0.17</v>
      </c>
    </row>
    <row r="50" spans="2:11" x14ac:dyDescent="0.3">
      <c r="B50" s="1" t="s">
        <v>115</v>
      </c>
      <c r="C50" s="1" t="s">
        <v>175</v>
      </c>
      <c r="D50" s="1" t="s">
        <v>1330</v>
      </c>
      <c r="E50" s="1" t="s">
        <v>1332</v>
      </c>
      <c r="F50" s="1" t="s">
        <v>1332</v>
      </c>
      <c r="G50" s="1" t="s">
        <v>1332</v>
      </c>
      <c r="H50" s="1" t="str">
        <f t="shared" si="0"/>
        <v>Авто-Автохимия и автокосметика-Уход за кузовом</v>
      </c>
      <c r="I50" s="3">
        <v>0.16</v>
      </c>
      <c r="J50" s="3">
        <v>0.17</v>
      </c>
      <c r="K50" s="3">
        <v>0.17</v>
      </c>
    </row>
    <row r="51" spans="2:11" x14ac:dyDescent="0.3">
      <c r="B51" s="1" t="s">
        <v>115</v>
      </c>
      <c r="C51" s="1" t="s">
        <v>175</v>
      </c>
      <c r="D51" s="1" t="s">
        <v>1330</v>
      </c>
      <c r="E51" s="1" t="s">
        <v>1333</v>
      </c>
      <c r="F51" s="1" t="s">
        <v>1333</v>
      </c>
      <c r="G51" s="1" t="s">
        <v>1333</v>
      </c>
      <c r="H51" s="1" t="str">
        <f t="shared" si="0"/>
        <v>Авто-Автохимия и автокосметика-Уход за кузовом</v>
      </c>
      <c r="I51" s="3">
        <v>0.16</v>
      </c>
      <c r="J51" s="3">
        <v>0.17</v>
      </c>
      <c r="K51" s="3">
        <v>0.17</v>
      </c>
    </row>
    <row r="52" spans="2:11" x14ac:dyDescent="0.3">
      <c r="B52" s="1" t="s">
        <v>115</v>
      </c>
      <c r="C52" s="1" t="s">
        <v>175</v>
      </c>
      <c r="D52" s="1" t="s">
        <v>1334</v>
      </c>
      <c r="E52" s="1" t="s">
        <v>15</v>
      </c>
      <c r="F52" s="1" t="s">
        <v>15</v>
      </c>
      <c r="G52" s="1" t="s">
        <v>15</v>
      </c>
      <c r="H52" s="1" t="str">
        <f t="shared" si="0"/>
        <v>Авто-Автохимия и автокосметика-Для малярных работ</v>
      </c>
      <c r="I52" s="3">
        <v>0.16</v>
      </c>
      <c r="J52" s="3">
        <v>0.17</v>
      </c>
      <c r="K52" s="3">
        <v>0.17</v>
      </c>
    </row>
    <row r="53" spans="2:11" x14ac:dyDescent="0.3">
      <c r="B53" s="1" t="s">
        <v>115</v>
      </c>
      <c r="C53" s="1" t="s">
        <v>175</v>
      </c>
      <c r="D53" s="1" t="s">
        <v>1334</v>
      </c>
      <c r="E53" s="1" t="s">
        <v>1335</v>
      </c>
      <c r="F53" s="1" t="s">
        <v>1335</v>
      </c>
      <c r="G53" s="1" t="s">
        <v>1335</v>
      </c>
      <c r="H53" s="1" t="str">
        <f t="shared" si="0"/>
        <v>Авто-Автохимия и автокосметика-Для малярных работ</v>
      </c>
      <c r="I53" s="3">
        <v>0.16</v>
      </c>
      <c r="J53" s="3">
        <v>0.17</v>
      </c>
      <c r="K53" s="3">
        <v>0.17</v>
      </c>
    </row>
    <row r="54" spans="2:11" x14ac:dyDescent="0.3">
      <c r="B54" s="1" t="s">
        <v>115</v>
      </c>
      <c r="C54" s="1" t="s">
        <v>1336</v>
      </c>
      <c r="D54" s="1" t="s">
        <v>1337</v>
      </c>
      <c r="E54" s="1" t="s">
        <v>1337</v>
      </c>
      <c r="F54" s="1" t="s">
        <v>1337</v>
      </c>
      <c r="G54" s="1" t="s">
        <v>1337</v>
      </c>
      <c r="H54" s="1" t="str">
        <f t="shared" si="0"/>
        <v>Авто-Противоугонные устройства-Автосигнализации</v>
      </c>
      <c r="I54" s="3">
        <v>0.16</v>
      </c>
      <c r="J54" s="3">
        <v>0.17</v>
      </c>
      <c r="K54" s="3">
        <v>0.17</v>
      </c>
    </row>
    <row r="55" spans="2:11" x14ac:dyDescent="0.3">
      <c r="B55" s="1" t="s">
        <v>115</v>
      </c>
      <c r="C55" s="1" t="s">
        <v>1338</v>
      </c>
      <c r="D55" s="1" t="s">
        <v>1339</v>
      </c>
      <c r="E55" s="1" t="s">
        <v>1339</v>
      </c>
      <c r="F55" s="1" t="s">
        <v>1339</v>
      </c>
      <c r="G55" s="1" t="s">
        <v>1339</v>
      </c>
      <c r="H55" s="1" t="str">
        <f t="shared" si="0"/>
        <v>Авто-Автомобильные инструменты-Автомобильные компрессоры</v>
      </c>
      <c r="I55" s="3">
        <v>0.16</v>
      </c>
      <c r="J55" s="3">
        <v>0.17</v>
      </c>
      <c r="K55" s="3">
        <v>0.17</v>
      </c>
    </row>
    <row r="56" spans="2:11" x14ac:dyDescent="0.3">
      <c r="B56" s="1" t="s">
        <v>115</v>
      </c>
      <c r="C56" s="1" t="s">
        <v>175</v>
      </c>
      <c r="D56" s="1" t="s">
        <v>1340</v>
      </c>
      <c r="E56" s="1" t="s">
        <v>1340</v>
      </c>
      <c r="F56" s="1" t="s">
        <v>1340</v>
      </c>
      <c r="G56" s="1" t="s">
        <v>1340</v>
      </c>
      <c r="H56" s="1" t="str">
        <f t="shared" si="0"/>
        <v>Авто-Автохимия и автокосметика-Ароматизаторы салона</v>
      </c>
      <c r="I56" s="3">
        <v>0.16</v>
      </c>
      <c r="J56" s="3">
        <v>0.17</v>
      </c>
      <c r="K56" s="3">
        <v>0.17</v>
      </c>
    </row>
    <row r="57" spans="2:11" x14ac:dyDescent="0.3">
      <c r="B57" s="1" t="s">
        <v>115</v>
      </c>
      <c r="C57" s="1" t="s">
        <v>175</v>
      </c>
      <c r="D57" s="1" t="s">
        <v>1330</v>
      </c>
      <c r="E57" s="1" t="s">
        <v>1341</v>
      </c>
      <c r="F57" s="1" t="s">
        <v>1341</v>
      </c>
      <c r="G57" s="1" t="s">
        <v>1341</v>
      </c>
      <c r="H57" s="1" t="str">
        <f t="shared" si="0"/>
        <v>Авто-Автохимия и автокосметика-Уход за кузовом</v>
      </c>
      <c r="I57" s="3">
        <v>0.16</v>
      </c>
      <c r="J57" s="3">
        <v>0.17</v>
      </c>
      <c r="K57" s="3">
        <v>0.17</v>
      </c>
    </row>
    <row r="58" spans="2:11" x14ac:dyDescent="0.3">
      <c r="B58" s="1" t="s">
        <v>115</v>
      </c>
      <c r="C58" s="1" t="s">
        <v>175</v>
      </c>
      <c r="D58" s="1" t="s">
        <v>1330</v>
      </c>
      <c r="E58" s="1" t="s">
        <v>1342</v>
      </c>
      <c r="F58" s="1" t="s">
        <v>1342</v>
      </c>
      <c r="G58" s="1" t="s">
        <v>1342</v>
      </c>
      <c r="H58" s="1" t="str">
        <f t="shared" si="0"/>
        <v>Авто-Автохимия и автокосметика-Уход за кузовом</v>
      </c>
      <c r="I58" s="3">
        <v>0.16</v>
      </c>
      <c r="J58" s="3">
        <v>0.17</v>
      </c>
      <c r="K58" s="3">
        <v>0.17</v>
      </c>
    </row>
    <row r="59" spans="2:11" x14ac:dyDescent="0.3">
      <c r="B59" s="1" t="s">
        <v>115</v>
      </c>
      <c r="C59" s="1" t="s">
        <v>1338</v>
      </c>
      <c r="D59" s="1" t="s">
        <v>1343</v>
      </c>
      <c r="E59" s="1" t="s">
        <v>1343</v>
      </c>
      <c r="F59" s="1" t="s">
        <v>1343</v>
      </c>
      <c r="G59" s="1" t="s">
        <v>1343</v>
      </c>
      <c r="H59" s="1" t="str">
        <f t="shared" si="0"/>
        <v>Авто-Автомобильные инструменты-Прочие инструменты</v>
      </c>
      <c r="I59" s="3">
        <v>0.16</v>
      </c>
      <c r="J59" s="3">
        <v>0.17</v>
      </c>
      <c r="K59" s="3">
        <v>0.17</v>
      </c>
    </row>
    <row r="60" spans="2:11" x14ac:dyDescent="0.3">
      <c r="B60" s="1" t="s">
        <v>115</v>
      </c>
      <c r="C60" s="1" t="s">
        <v>1367</v>
      </c>
      <c r="D60" s="1" t="s">
        <v>1368</v>
      </c>
      <c r="E60" s="1" t="s">
        <v>1369</v>
      </c>
      <c r="F60" s="1" t="s">
        <v>1369</v>
      </c>
      <c r="G60" s="1" t="s">
        <v>1369</v>
      </c>
      <c r="H60" s="1" t="str">
        <f t="shared" si="0"/>
        <v>Авто-Запчасти-Аккумуляторы</v>
      </c>
      <c r="I60" s="3">
        <v>0.16</v>
      </c>
      <c r="J60" s="3">
        <v>0.17</v>
      </c>
      <c r="K60" s="3">
        <v>0.17</v>
      </c>
    </row>
    <row r="61" spans="2:11" x14ac:dyDescent="0.3">
      <c r="B61" s="1" t="s">
        <v>115</v>
      </c>
      <c r="C61" s="1" t="s">
        <v>175</v>
      </c>
      <c r="D61" s="1" t="s">
        <v>1330</v>
      </c>
      <c r="E61" s="1" t="s">
        <v>1384</v>
      </c>
      <c r="F61" s="1" t="s">
        <v>1384</v>
      </c>
      <c r="G61" s="1" t="s">
        <v>1384</v>
      </c>
      <c r="H61" s="1" t="str">
        <f t="shared" si="0"/>
        <v>Авто-Автохимия и автокосметика-Уход за кузовом</v>
      </c>
      <c r="I61" s="3">
        <v>0.16</v>
      </c>
      <c r="J61" s="3">
        <v>0.17</v>
      </c>
      <c r="K61" s="3">
        <v>0.17</v>
      </c>
    </row>
    <row r="62" spans="2:11" x14ac:dyDescent="0.3">
      <c r="B62" s="1" t="s">
        <v>115</v>
      </c>
      <c r="C62" s="1" t="s">
        <v>175</v>
      </c>
      <c r="D62" s="1" t="s">
        <v>1330</v>
      </c>
      <c r="E62" s="1" t="s">
        <v>1385</v>
      </c>
      <c r="F62" s="1" t="s">
        <v>1385</v>
      </c>
      <c r="G62" s="1" t="s">
        <v>1385</v>
      </c>
      <c r="H62" s="1" t="str">
        <f t="shared" si="0"/>
        <v>Авто-Автохимия и автокосметика-Уход за кузовом</v>
      </c>
      <c r="I62" s="3">
        <v>0.16</v>
      </c>
      <c r="J62" s="3">
        <v>0.17</v>
      </c>
      <c r="K62" s="3">
        <v>0.17</v>
      </c>
    </row>
    <row r="63" spans="2:11" x14ac:dyDescent="0.3">
      <c r="B63" s="1" t="s">
        <v>115</v>
      </c>
      <c r="C63" s="1" t="s">
        <v>175</v>
      </c>
      <c r="D63" s="1" t="s">
        <v>1330</v>
      </c>
      <c r="E63" s="1" t="s">
        <v>1386</v>
      </c>
      <c r="F63" s="1" t="s">
        <v>1386</v>
      </c>
      <c r="G63" s="1" t="s">
        <v>1386</v>
      </c>
      <c r="H63" s="1" t="str">
        <f t="shared" si="0"/>
        <v>Авто-Автохимия и автокосметика-Уход за кузовом</v>
      </c>
      <c r="I63" s="3">
        <v>0.16</v>
      </c>
      <c r="J63" s="3">
        <v>0.17</v>
      </c>
      <c r="K63" s="3">
        <v>0.17</v>
      </c>
    </row>
    <row r="64" spans="2:11" x14ac:dyDescent="0.3">
      <c r="B64" s="1" t="s">
        <v>115</v>
      </c>
      <c r="C64" s="1" t="s">
        <v>175</v>
      </c>
      <c r="D64" s="1" t="s">
        <v>1387</v>
      </c>
      <c r="E64" s="1" t="s">
        <v>1387</v>
      </c>
      <c r="F64" s="1" t="s">
        <v>1387</v>
      </c>
      <c r="G64" s="1" t="s">
        <v>1387</v>
      </c>
      <c r="H64" s="1" t="str">
        <f t="shared" si="0"/>
        <v>Авто-Автохимия и автокосметика-Уход за салоном</v>
      </c>
      <c r="I64" s="3">
        <v>0.16</v>
      </c>
      <c r="J64" s="3">
        <v>0.17</v>
      </c>
      <c r="K64" s="3">
        <v>0.17</v>
      </c>
    </row>
    <row r="65" spans="2:11" x14ac:dyDescent="0.3">
      <c r="B65" s="1" t="s">
        <v>115</v>
      </c>
      <c r="C65" s="1" t="s">
        <v>175</v>
      </c>
      <c r="D65" s="1" t="s">
        <v>176</v>
      </c>
      <c r="E65" s="1" t="s">
        <v>1388</v>
      </c>
      <c r="F65" s="1" t="s">
        <v>1388</v>
      </c>
      <c r="G65" s="1" t="s">
        <v>1388</v>
      </c>
      <c r="H65" s="1" t="str">
        <f t="shared" si="0"/>
        <v>Авто-Автохимия и автокосметика-Уход за стеклами и фарами</v>
      </c>
      <c r="I65" s="3">
        <v>0.16</v>
      </c>
      <c r="J65" s="3">
        <v>0.17</v>
      </c>
      <c r="K65" s="3">
        <v>0.17</v>
      </c>
    </row>
    <row r="66" spans="2:11" x14ac:dyDescent="0.3">
      <c r="B66" s="1" t="s">
        <v>115</v>
      </c>
      <c r="C66" s="1" t="s">
        <v>175</v>
      </c>
      <c r="D66" s="1" t="s">
        <v>176</v>
      </c>
      <c r="E66" s="1" t="s">
        <v>1389</v>
      </c>
      <c r="F66" s="1" t="s">
        <v>1389</v>
      </c>
      <c r="G66" s="1" t="s">
        <v>1389</v>
      </c>
      <c r="H66" s="1" t="str">
        <f t="shared" si="0"/>
        <v>Авто-Автохимия и автокосметика-Уход за стеклами и фарами</v>
      </c>
      <c r="I66" s="3">
        <v>0.16</v>
      </c>
      <c r="J66" s="3">
        <v>0.17</v>
      </c>
      <c r="K66" s="3">
        <v>0.17</v>
      </c>
    </row>
    <row r="67" spans="2:11" x14ac:dyDescent="0.3">
      <c r="B67" s="1" t="s">
        <v>115</v>
      </c>
      <c r="C67" s="1" t="s">
        <v>175</v>
      </c>
      <c r="D67" s="1" t="s">
        <v>176</v>
      </c>
      <c r="E67" s="1" t="s">
        <v>1390</v>
      </c>
      <c r="F67" s="1" t="s">
        <v>1390</v>
      </c>
      <c r="G67" s="1" t="s">
        <v>1390</v>
      </c>
      <c r="H67" s="1" t="str">
        <f t="shared" si="0"/>
        <v>Авто-Автохимия и автокосметика-Уход за стеклами и фарами</v>
      </c>
      <c r="I67" s="3">
        <v>0.16</v>
      </c>
      <c r="J67" s="3">
        <v>0.17</v>
      </c>
      <c r="K67" s="3">
        <v>0.17</v>
      </c>
    </row>
    <row r="68" spans="2:11" x14ac:dyDescent="0.3">
      <c r="B68" s="1" t="s">
        <v>115</v>
      </c>
      <c r="C68" s="1" t="s">
        <v>175</v>
      </c>
      <c r="D68" s="1" t="s">
        <v>176</v>
      </c>
      <c r="E68" s="1" t="s">
        <v>1391</v>
      </c>
      <c r="F68" s="1" t="s">
        <v>1391</v>
      </c>
      <c r="G68" s="1" t="s">
        <v>1391</v>
      </c>
      <c r="H68" s="1" t="str">
        <f t="shared" ref="H68:H131" si="1">B68&amp;"-"&amp;C68&amp;"-"&amp;D68</f>
        <v>Авто-Автохимия и автокосметика-Уход за стеклами и фарами</v>
      </c>
      <c r="I68" s="3">
        <v>0.16</v>
      </c>
      <c r="J68" s="3">
        <v>0.17</v>
      </c>
      <c r="K68" s="3">
        <v>0.17</v>
      </c>
    </row>
    <row r="69" spans="2:11" x14ac:dyDescent="0.3">
      <c r="B69" s="1" t="s">
        <v>115</v>
      </c>
      <c r="C69" s="1" t="s">
        <v>175</v>
      </c>
      <c r="D69" s="1" t="s">
        <v>1392</v>
      </c>
      <c r="E69" s="1" t="s">
        <v>1393</v>
      </c>
      <c r="F69" s="1" t="s">
        <v>1393</v>
      </c>
      <c r="G69" s="1" t="s">
        <v>1393</v>
      </c>
      <c r="H69" s="1" t="str">
        <f t="shared" si="1"/>
        <v>Авто-Автохимия и автокосметика-Уход за шинами и дисками</v>
      </c>
      <c r="I69" s="3">
        <v>0.16</v>
      </c>
      <c r="J69" s="3">
        <v>0.17</v>
      </c>
      <c r="K69" s="3">
        <v>0.17</v>
      </c>
    </row>
    <row r="70" spans="2:11" x14ac:dyDescent="0.3">
      <c r="B70" s="1" t="s">
        <v>115</v>
      </c>
      <c r="C70" s="1" t="s">
        <v>175</v>
      </c>
      <c r="D70" s="1" t="s">
        <v>1392</v>
      </c>
      <c r="E70" s="1" t="s">
        <v>1394</v>
      </c>
      <c r="F70" s="1" t="s">
        <v>1394</v>
      </c>
      <c r="G70" s="1" t="s">
        <v>1394</v>
      </c>
      <c r="H70" s="1" t="str">
        <f t="shared" si="1"/>
        <v>Авто-Автохимия и автокосметика-Уход за шинами и дисками</v>
      </c>
      <c r="I70" s="3">
        <v>0.16</v>
      </c>
      <c r="J70" s="3">
        <v>0.17</v>
      </c>
      <c r="K70" s="3">
        <v>0.17</v>
      </c>
    </row>
    <row r="71" spans="2:11" x14ac:dyDescent="0.3">
      <c r="B71" s="1" t="s">
        <v>115</v>
      </c>
      <c r="C71" s="1" t="s">
        <v>175</v>
      </c>
      <c r="D71" s="1" t="s">
        <v>1395</v>
      </c>
      <c r="E71" s="1" t="s">
        <v>1396</v>
      </c>
      <c r="F71" s="1" t="s">
        <v>1396</v>
      </c>
      <c r="G71" s="1" t="s">
        <v>1396</v>
      </c>
      <c r="H71" s="1" t="str">
        <f t="shared" si="1"/>
        <v>Авто-Автохимия и автокосметика-Клеи, герметики и фиксаторы</v>
      </c>
      <c r="I71" s="3">
        <v>0.16</v>
      </c>
      <c r="J71" s="3">
        <v>0.17</v>
      </c>
      <c r="K71" s="3">
        <v>0.17</v>
      </c>
    </row>
    <row r="72" spans="2:11" x14ac:dyDescent="0.3">
      <c r="B72" s="1" t="s">
        <v>115</v>
      </c>
      <c r="C72" s="1" t="s">
        <v>175</v>
      </c>
      <c r="D72" s="1" t="s">
        <v>1395</v>
      </c>
      <c r="E72" s="1" t="s">
        <v>1397</v>
      </c>
      <c r="F72" s="1" t="s">
        <v>1397</v>
      </c>
      <c r="G72" s="1" t="s">
        <v>1397</v>
      </c>
      <c r="H72" s="1" t="str">
        <f t="shared" si="1"/>
        <v>Авто-Автохимия и автокосметика-Клеи, герметики и фиксаторы</v>
      </c>
      <c r="I72" s="3">
        <v>0.16</v>
      </c>
      <c r="J72" s="3">
        <v>0.17</v>
      </c>
      <c r="K72" s="3">
        <v>0.17</v>
      </c>
    </row>
    <row r="73" spans="2:11" x14ac:dyDescent="0.3">
      <c r="B73" s="1" t="s">
        <v>115</v>
      </c>
      <c r="C73" s="1" t="s">
        <v>175</v>
      </c>
      <c r="D73" s="1" t="s">
        <v>1398</v>
      </c>
      <c r="E73" s="1" t="s">
        <v>1398</v>
      </c>
      <c r="F73" s="1" t="s">
        <v>1398</v>
      </c>
      <c r="G73" s="1" t="s">
        <v>1398</v>
      </c>
      <c r="H73" s="1" t="str">
        <f t="shared" si="1"/>
        <v>Авто-Автохимия и автокосметика-Технические очистители</v>
      </c>
      <c r="I73" s="3">
        <v>0.16</v>
      </c>
      <c r="J73" s="3">
        <v>0.17</v>
      </c>
      <c r="K73" s="3">
        <v>0.17</v>
      </c>
    </row>
    <row r="74" spans="2:11" x14ac:dyDescent="0.3">
      <c r="B74" s="1" t="s">
        <v>115</v>
      </c>
      <c r="C74" s="1" t="s">
        <v>1338</v>
      </c>
      <c r="D74" s="1" t="s">
        <v>1402</v>
      </c>
      <c r="E74" s="1" t="s">
        <v>1402</v>
      </c>
      <c r="F74" s="1" t="s">
        <v>1402</v>
      </c>
      <c r="G74" s="1" t="s">
        <v>1402</v>
      </c>
      <c r="H74" s="1" t="str">
        <f t="shared" si="1"/>
        <v>Авто-Автомобильные инструменты-Насосы для подкачки шин</v>
      </c>
      <c r="I74" s="3">
        <v>0.16</v>
      </c>
      <c r="J74" s="3">
        <v>0.17</v>
      </c>
      <c r="K74" s="3">
        <v>0.17</v>
      </c>
    </row>
    <row r="75" spans="2:11" x14ac:dyDescent="0.3">
      <c r="B75" s="1" t="s">
        <v>115</v>
      </c>
      <c r="C75" s="1" t="s">
        <v>1336</v>
      </c>
      <c r="D75" s="1" t="s">
        <v>1403</v>
      </c>
      <c r="E75" s="1" t="s">
        <v>1403</v>
      </c>
      <c r="F75" s="1" t="s">
        <v>1403</v>
      </c>
      <c r="G75" s="1" t="s">
        <v>1403</v>
      </c>
      <c r="H75" s="1" t="str">
        <f t="shared" si="1"/>
        <v>Авто-Противоугонные устройства-Брелоки и чехлы</v>
      </c>
      <c r="I75" s="3">
        <v>0.16</v>
      </c>
      <c r="J75" s="3">
        <v>0.17</v>
      </c>
      <c r="K75" s="3">
        <v>0.17</v>
      </c>
    </row>
    <row r="76" spans="2:11" x14ac:dyDescent="0.3">
      <c r="B76" s="1" t="s">
        <v>115</v>
      </c>
      <c r="C76" s="1" t="s">
        <v>183</v>
      </c>
      <c r="D76" s="1" t="s">
        <v>1417</v>
      </c>
      <c r="E76" s="1" t="s">
        <v>1417</v>
      </c>
      <c r="F76" s="1" t="s">
        <v>1417</v>
      </c>
      <c r="G76" s="1" t="s">
        <v>1417</v>
      </c>
      <c r="H76" s="1" t="str">
        <f t="shared" si="1"/>
        <v>Авто-Аудио- и видеотехника-Антенны</v>
      </c>
      <c r="I76" s="3">
        <v>0.17</v>
      </c>
      <c r="J76" s="3">
        <v>0.17</v>
      </c>
      <c r="K76" s="3">
        <v>0.17</v>
      </c>
    </row>
    <row r="77" spans="2:11" x14ac:dyDescent="0.3">
      <c r="B77" s="1" t="s">
        <v>115</v>
      </c>
      <c r="C77" s="1" t="s">
        <v>183</v>
      </c>
      <c r="D77" s="1" t="s">
        <v>1418</v>
      </c>
      <c r="E77" s="1" t="s">
        <v>1418</v>
      </c>
      <c r="F77" s="1" t="s">
        <v>1418</v>
      </c>
      <c r="G77" s="1" t="s">
        <v>1418</v>
      </c>
      <c r="H77" s="1" t="str">
        <f t="shared" si="1"/>
        <v>Авто-Аудио- и видеотехника-Усилители</v>
      </c>
      <c r="I77" s="3">
        <v>0.17</v>
      </c>
      <c r="J77" s="3">
        <v>0.17</v>
      </c>
      <c r="K77" s="3">
        <v>0.17</v>
      </c>
    </row>
    <row r="78" spans="2:11" x14ac:dyDescent="0.3">
      <c r="B78" s="1" t="s">
        <v>115</v>
      </c>
      <c r="C78" s="1" t="s">
        <v>183</v>
      </c>
      <c r="D78" s="1" t="s">
        <v>408</v>
      </c>
      <c r="E78" s="1" t="s">
        <v>408</v>
      </c>
      <c r="F78" s="1" t="s">
        <v>408</v>
      </c>
      <c r="G78" s="1" t="s">
        <v>408</v>
      </c>
      <c r="H78" s="1" t="str">
        <f t="shared" si="1"/>
        <v>Авто-Аудио- и видеотехника-Аксессуары</v>
      </c>
      <c r="I78" s="3">
        <v>0.17</v>
      </c>
      <c r="J78" s="3">
        <v>0.17</v>
      </c>
      <c r="K78" s="3">
        <v>0.17</v>
      </c>
    </row>
    <row r="79" spans="2:11" x14ac:dyDescent="0.3">
      <c r="B79" s="1" t="s">
        <v>115</v>
      </c>
      <c r="C79" s="1" t="s">
        <v>183</v>
      </c>
      <c r="D79" s="1" t="s">
        <v>1419</v>
      </c>
      <c r="E79" s="1" t="s">
        <v>1419</v>
      </c>
      <c r="F79" s="1" t="s">
        <v>1419</v>
      </c>
      <c r="G79" s="1" t="s">
        <v>1419</v>
      </c>
      <c r="H79" s="1" t="str">
        <f t="shared" si="1"/>
        <v>Авто-Аудио- и видеотехника-Автомобильные телевизоры</v>
      </c>
      <c r="I79" s="3">
        <v>0.17</v>
      </c>
      <c r="J79" s="3">
        <v>0.17</v>
      </c>
      <c r="K79" s="3">
        <v>0.17</v>
      </c>
    </row>
    <row r="80" spans="2:11" x14ac:dyDescent="0.3">
      <c r="B80" s="1" t="s">
        <v>115</v>
      </c>
      <c r="C80" s="1" t="s">
        <v>1367</v>
      </c>
      <c r="D80" s="1" t="s">
        <v>1368</v>
      </c>
      <c r="E80" s="1" t="s">
        <v>926</v>
      </c>
      <c r="F80" s="1" t="s">
        <v>926</v>
      </c>
      <c r="G80" s="1" t="s">
        <v>926</v>
      </c>
      <c r="H80" s="1" t="str">
        <f t="shared" si="1"/>
        <v>Авто-Запчасти-Аккумуляторы</v>
      </c>
      <c r="I80" s="3">
        <v>0.17</v>
      </c>
      <c r="J80" s="3">
        <v>0.17</v>
      </c>
      <c r="K80" s="3">
        <v>0.17</v>
      </c>
    </row>
    <row r="81" spans="2:11" x14ac:dyDescent="0.3">
      <c r="B81" s="1" t="s">
        <v>115</v>
      </c>
      <c r="C81" s="1" t="s">
        <v>1367</v>
      </c>
      <c r="D81" s="1" t="s">
        <v>426</v>
      </c>
      <c r="E81" s="1" t="s">
        <v>426</v>
      </c>
      <c r="F81" s="1" t="s">
        <v>426</v>
      </c>
      <c r="G81" s="1" t="s">
        <v>426</v>
      </c>
      <c r="H81" s="1" t="str">
        <f t="shared" si="1"/>
        <v>Авто-Запчасти-Двигатель</v>
      </c>
      <c r="I81" s="3">
        <v>0.17</v>
      </c>
      <c r="J81" s="3">
        <v>0.17</v>
      </c>
      <c r="K81" s="3">
        <v>0.17</v>
      </c>
    </row>
    <row r="82" spans="2:11" x14ac:dyDescent="0.3">
      <c r="B82" s="1" t="s">
        <v>115</v>
      </c>
      <c r="C82" s="1" t="s">
        <v>1367</v>
      </c>
      <c r="D82" s="1" t="s">
        <v>1420</v>
      </c>
      <c r="E82" s="1" t="s">
        <v>1421</v>
      </c>
      <c r="F82" s="1" t="s">
        <v>1421</v>
      </c>
      <c r="G82" s="1" t="s">
        <v>1421</v>
      </c>
      <c r="H82" s="1" t="str">
        <f t="shared" si="1"/>
        <v>Авто-Запчасти-Кузовные детали</v>
      </c>
      <c r="I82" s="3">
        <v>0.17</v>
      </c>
      <c r="J82" s="3">
        <v>0.17</v>
      </c>
      <c r="K82" s="3">
        <v>0.17</v>
      </c>
    </row>
    <row r="83" spans="2:11" x14ac:dyDescent="0.3">
      <c r="B83" s="1" t="s">
        <v>115</v>
      </c>
      <c r="C83" s="1" t="s">
        <v>1367</v>
      </c>
      <c r="D83" s="1" t="s">
        <v>1422</v>
      </c>
      <c r="E83" s="1" t="s">
        <v>1422</v>
      </c>
      <c r="F83" s="1" t="s">
        <v>1422</v>
      </c>
      <c r="G83" s="1" t="s">
        <v>1422</v>
      </c>
      <c r="H83" s="1" t="str">
        <f t="shared" si="1"/>
        <v>Авто-Запчасти-Рулевое управление</v>
      </c>
      <c r="I83" s="3">
        <v>0.17</v>
      </c>
      <c r="J83" s="3">
        <v>0.17</v>
      </c>
      <c r="K83" s="3">
        <v>0.17</v>
      </c>
    </row>
    <row r="84" spans="2:11" x14ac:dyDescent="0.3">
      <c r="B84" s="1" t="s">
        <v>115</v>
      </c>
      <c r="C84" s="1" t="s">
        <v>1367</v>
      </c>
      <c r="D84" s="1" t="s">
        <v>103</v>
      </c>
      <c r="E84" s="1" t="s">
        <v>103</v>
      </c>
      <c r="F84" s="1" t="s">
        <v>103</v>
      </c>
      <c r="G84" s="1" t="s">
        <v>103</v>
      </c>
      <c r="H84" s="1" t="str">
        <f t="shared" si="1"/>
        <v>Авто-Запчасти-Электрика</v>
      </c>
      <c r="I84" s="3">
        <v>0.17</v>
      </c>
      <c r="J84" s="3">
        <v>0.17</v>
      </c>
      <c r="K84" s="3">
        <v>0.17</v>
      </c>
    </row>
    <row r="85" spans="2:11" x14ac:dyDescent="0.3">
      <c r="B85" s="1" t="s">
        <v>115</v>
      </c>
      <c r="C85" s="1" t="s">
        <v>1367</v>
      </c>
      <c r="D85" s="1" t="s">
        <v>1423</v>
      </c>
      <c r="E85" s="1" t="s">
        <v>1423</v>
      </c>
      <c r="F85" s="1" t="s">
        <v>1423</v>
      </c>
      <c r="G85" s="1" t="s">
        <v>1423</v>
      </c>
      <c r="H85" s="1" t="str">
        <f t="shared" si="1"/>
        <v>Авто-Запчасти-Салон</v>
      </c>
      <c r="I85" s="3">
        <v>0.17</v>
      </c>
      <c r="J85" s="3">
        <v>0.17</v>
      </c>
      <c r="K85" s="3">
        <v>0.17</v>
      </c>
    </row>
    <row r="86" spans="2:11" x14ac:dyDescent="0.3">
      <c r="B86" s="1" t="s">
        <v>115</v>
      </c>
      <c r="C86" s="1" t="s">
        <v>1367</v>
      </c>
      <c r="D86" s="1" t="s">
        <v>953</v>
      </c>
      <c r="E86" s="1" t="s">
        <v>1424</v>
      </c>
      <c r="F86" s="1" t="s">
        <v>1424</v>
      </c>
      <c r="G86" s="1" t="s">
        <v>1424</v>
      </c>
      <c r="H86" s="1" t="str">
        <f t="shared" si="1"/>
        <v>Авто-Запчасти-Фильтры</v>
      </c>
      <c r="I86" s="3">
        <v>0.17</v>
      </c>
      <c r="J86" s="3">
        <v>0.17</v>
      </c>
      <c r="K86" s="3">
        <v>0.17</v>
      </c>
    </row>
    <row r="87" spans="2:11" x14ac:dyDescent="0.3">
      <c r="B87" s="1" t="s">
        <v>115</v>
      </c>
      <c r="C87" s="1" t="s">
        <v>1367</v>
      </c>
      <c r="D87" s="1" t="s">
        <v>1425</v>
      </c>
      <c r="E87" s="1" t="s">
        <v>1425</v>
      </c>
      <c r="F87" s="1" t="s">
        <v>1425</v>
      </c>
      <c r="G87" s="1" t="s">
        <v>1425</v>
      </c>
      <c r="H87" s="1" t="str">
        <f t="shared" si="1"/>
        <v>Авто-Запчасти-Топливная система</v>
      </c>
      <c r="I87" s="3">
        <v>0.17</v>
      </c>
      <c r="J87" s="3">
        <v>0.17</v>
      </c>
      <c r="K87" s="3">
        <v>0.17</v>
      </c>
    </row>
    <row r="88" spans="2:11" x14ac:dyDescent="0.3">
      <c r="B88" s="1" t="s">
        <v>115</v>
      </c>
      <c r="C88" s="1" t="s">
        <v>180</v>
      </c>
      <c r="D88" s="1" t="s">
        <v>1426</v>
      </c>
      <c r="E88" s="1" t="s">
        <v>1427</v>
      </c>
      <c r="F88" s="1" t="s">
        <v>1427</v>
      </c>
      <c r="G88" s="1" t="s">
        <v>1427</v>
      </c>
      <c r="H88" s="1" t="str">
        <f t="shared" si="1"/>
        <v>Авто-Аксессуары и оборудование-Необходимый набор автомобилиста</v>
      </c>
      <c r="I88" s="3">
        <v>0.17</v>
      </c>
      <c r="J88" s="3">
        <v>0.17</v>
      </c>
      <c r="K88" s="3">
        <v>0.17</v>
      </c>
    </row>
    <row r="89" spans="2:11" x14ac:dyDescent="0.3">
      <c r="B89" s="1" t="s">
        <v>115</v>
      </c>
      <c r="C89" s="1" t="s">
        <v>1367</v>
      </c>
      <c r="D89" s="1" t="s">
        <v>1428</v>
      </c>
      <c r="E89" s="1" t="s">
        <v>1428</v>
      </c>
      <c r="F89" s="1" t="s">
        <v>1428</v>
      </c>
      <c r="G89" s="1" t="s">
        <v>1428</v>
      </c>
      <c r="H89" s="1" t="str">
        <f t="shared" si="1"/>
        <v>Авто-Запчасти-Омыватель</v>
      </c>
      <c r="I89" s="3">
        <v>0.17</v>
      </c>
      <c r="J89" s="3">
        <v>0.17</v>
      </c>
      <c r="K89" s="3">
        <v>0.17</v>
      </c>
    </row>
    <row r="90" spans="2:11" x14ac:dyDescent="0.3">
      <c r="B90" s="1" t="s">
        <v>115</v>
      </c>
      <c r="C90" s="1" t="s">
        <v>1367</v>
      </c>
      <c r="D90" s="1" t="s">
        <v>953</v>
      </c>
      <c r="E90" s="1" t="s">
        <v>1429</v>
      </c>
      <c r="F90" s="1" t="s">
        <v>1429</v>
      </c>
      <c r="G90" s="1" t="s">
        <v>1429</v>
      </c>
      <c r="H90" s="1" t="str">
        <f t="shared" si="1"/>
        <v>Авто-Запчасти-Фильтры</v>
      </c>
      <c r="I90" s="3">
        <v>0.17</v>
      </c>
      <c r="J90" s="3">
        <v>0.17</v>
      </c>
      <c r="K90" s="3">
        <v>0.17</v>
      </c>
    </row>
    <row r="91" spans="2:11" x14ac:dyDescent="0.3">
      <c r="B91" s="1" t="s">
        <v>115</v>
      </c>
      <c r="C91" s="1" t="s">
        <v>1367</v>
      </c>
      <c r="D91" s="1" t="s">
        <v>428</v>
      </c>
      <c r="E91" s="1" t="s">
        <v>428</v>
      </c>
      <c r="F91" s="1" t="s">
        <v>428</v>
      </c>
      <c r="G91" s="1" t="s">
        <v>428</v>
      </c>
      <c r="H91" s="1" t="str">
        <f t="shared" si="1"/>
        <v>Авто-Запчасти-Выхлопная система</v>
      </c>
      <c r="I91" s="3">
        <v>0.17</v>
      </c>
      <c r="J91" s="3">
        <v>0.17</v>
      </c>
      <c r="K91" s="3">
        <v>0.17</v>
      </c>
    </row>
    <row r="92" spans="2:11" x14ac:dyDescent="0.3">
      <c r="B92" s="1" t="s">
        <v>115</v>
      </c>
      <c r="C92" s="1" t="s">
        <v>1367</v>
      </c>
      <c r="D92" s="1" t="s">
        <v>431</v>
      </c>
      <c r="E92" s="1" t="s">
        <v>1430</v>
      </c>
      <c r="F92" s="1" t="s">
        <v>1430</v>
      </c>
      <c r="G92" s="1" t="s">
        <v>1430</v>
      </c>
      <c r="H92" s="1" t="str">
        <f t="shared" si="1"/>
        <v>Авто-Запчасти-Подвеска</v>
      </c>
      <c r="I92" s="3">
        <v>0.17</v>
      </c>
      <c r="J92" s="3">
        <v>0.17</v>
      </c>
      <c r="K92" s="3">
        <v>0.17</v>
      </c>
    </row>
    <row r="93" spans="2:11" x14ac:dyDescent="0.3">
      <c r="B93" s="1" t="s">
        <v>115</v>
      </c>
      <c r="C93" s="1" t="s">
        <v>1367</v>
      </c>
      <c r="D93" s="1" t="s">
        <v>1431</v>
      </c>
      <c r="E93" s="1" t="s">
        <v>1431</v>
      </c>
      <c r="F93" s="1" t="s">
        <v>1431</v>
      </c>
      <c r="G93" s="1" t="s">
        <v>1431</v>
      </c>
      <c r="H93" s="1" t="str">
        <f t="shared" si="1"/>
        <v>Авто-Запчасти-Стекла</v>
      </c>
      <c r="I93" s="3">
        <v>0.17</v>
      </c>
      <c r="J93" s="3">
        <v>0.17</v>
      </c>
      <c r="K93" s="3">
        <v>0.17</v>
      </c>
    </row>
    <row r="94" spans="2:11" x14ac:dyDescent="0.3">
      <c r="B94" s="1" t="s">
        <v>115</v>
      </c>
      <c r="C94" s="1" t="s">
        <v>1367</v>
      </c>
      <c r="D94" s="1" t="s">
        <v>429</v>
      </c>
      <c r="E94" s="1" t="s">
        <v>429</v>
      </c>
      <c r="F94" s="1" t="s">
        <v>429</v>
      </c>
      <c r="G94" s="1" t="s">
        <v>429</v>
      </c>
      <c r="H94" s="1" t="str">
        <f t="shared" si="1"/>
        <v>Авто-Запчасти-Трансмиссия</v>
      </c>
      <c r="I94" s="3">
        <v>0.17</v>
      </c>
      <c r="J94" s="3">
        <v>0.17</v>
      </c>
      <c r="K94" s="3">
        <v>0.17</v>
      </c>
    </row>
    <row r="95" spans="2:11" x14ac:dyDescent="0.3">
      <c r="B95" s="1" t="s">
        <v>115</v>
      </c>
      <c r="C95" s="1" t="s">
        <v>1336</v>
      </c>
      <c r="D95" s="1" t="s">
        <v>1432</v>
      </c>
      <c r="E95" s="1" t="s">
        <v>1432</v>
      </c>
      <c r="F95" s="1" t="s">
        <v>1432</v>
      </c>
      <c r="G95" s="1" t="s">
        <v>1432</v>
      </c>
      <c r="H95" s="1" t="str">
        <f t="shared" si="1"/>
        <v>Авто-Противоугонные устройства-Противоугонные комплексы</v>
      </c>
      <c r="I95" s="3">
        <v>0.17</v>
      </c>
      <c r="J95" s="3">
        <v>0.17</v>
      </c>
      <c r="K95" s="3">
        <v>0.17</v>
      </c>
    </row>
    <row r="96" spans="2:11" x14ac:dyDescent="0.3">
      <c r="B96" s="1" t="s">
        <v>115</v>
      </c>
      <c r="C96" s="1" t="s">
        <v>1336</v>
      </c>
      <c r="D96" s="1" t="s">
        <v>1433</v>
      </c>
      <c r="E96" s="1" t="s">
        <v>1433</v>
      </c>
      <c r="F96" s="1" t="s">
        <v>1433</v>
      </c>
      <c r="G96" s="1" t="s">
        <v>1433</v>
      </c>
      <c r="H96" s="1" t="str">
        <f t="shared" si="1"/>
        <v>Авто-Противоугонные устройства-Механические блокираторы</v>
      </c>
      <c r="I96" s="3">
        <v>0.17</v>
      </c>
      <c r="J96" s="3">
        <v>0.17</v>
      </c>
      <c r="K96" s="3">
        <v>0.17</v>
      </c>
    </row>
    <row r="97" spans="2:11" x14ac:dyDescent="0.3">
      <c r="B97" s="1" t="s">
        <v>115</v>
      </c>
      <c r="C97" s="1" t="s">
        <v>1336</v>
      </c>
      <c r="D97" s="1" t="s">
        <v>1434</v>
      </c>
      <c r="E97" s="1" t="s">
        <v>1434</v>
      </c>
      <c r="F97" s="1" t="s">
        <v>1434</v>
      </c>
      <c r="G97" s="1" t="s">
        <v>1434</v>
      </c>
      <c r="H97" s="1" t="str">
        <f t="shared" si="1"/>
        <v>Авто-Противоугонные устройства-Иммобилайзеры</v>
      </c>
      <c r="I97" s="3">
        <v>0.17</v>
      </c>
      <c r="J97" s="3">
        <v>0.17</v>
      </c>
      <c r="K97" s="3">
        <v>0.17</v>
      </c>
    </row>
    <row r="98" spans="2:11" x14ac:dyDescent="0.3">
      <c r="B98" s="1" t="s">
        <v>115</v>
      </c>
      <c r="C98" s="1" t="s">
        <v>1367</v>
      </c>
      <c r="D98" s="1" t="s">
        <v>1435</v>
      </c>
      <c r="E98" s="1" t="s">
        <v>1435</v>
      </c>
      <c r="F98" s="1" t="s">
        <v>1435</v>
      </c>
      <c r="G98" s="1" t="s">
        <v>1435</v>
      </c>
      <c r="H98" s="1" t="str">
        <f t="shared" si="1"/>
        <v>Авто-Запчасти-Салонные зеркала заднего вида</v>
      </c>
      <c r="I98" s="3">
        <v>0.17</v>
      </c>
      <c r="J98" s="3">
        <v>0.17</v>
      </c>
      <c r="K98" s="3">
        <v>0.17</v>
      </c>
    </row>
    <row r="99" spans="2:11" x14ac:dyDescent="0.3">
      <c r="B99" s="1" t="s">
        <v>115</v>
      </c>
      <c r="C99" s="1" t="s">
        <v>180</v>
      </c>
      <c r="D99" s="1" t="s">
        <v>187</v>
      </c>
      <c r="E99" s="1" t="s">
        <v>1436</v>
      </c>
      <c r="F99" s="1" t="s">
        <v>1436</v>
      </c>
      <c r="G99" s="1" t="s">
        <v>1436</v>
      </c>
      <c r="H99" s="1" t="str">
        <f t="shared" si="1"/>
        <v>Авто-Аксессуары и оборудование-Обустройство салона</v>
      </c>
      <c r="I99" s="3">
        <v>0.17</v>
      </c>
      <c r="J99" s="3">
        <v>0.17</v>
      </c>
      <c r="K99" s="3">
        <v>0.17</v>
      </c>
    </row>
    <row r="100" spans="2:11" x14ac:dyDescent="0.3">
      <c r="B100" s="1" t="s">
        <v>115</v>
      </c>
      <c r="C100" s="1" t="s">
        <v>180</v>
      </c>
      <c r="D100" s="1" t="s">
        <v>1426</v>
      </c>
      <c r="E100" s="1" t="s">
        <v>1437</v>
      </c>
      <c r="F100" s="1" t="s">
        <v>1437</v>
      </c>
      <c r="G100" s="1" t="s">
        <v>1437</v>
      </c>
      <c r="H100" s="1" t="str">
        <f t="shared" si="1"/>
        <v>Авто-Аксессуары и оборудование-Необходимый набор автомобилиста</v>
      </c>
      <c r="I100" s="3">
        <v>0.17</v>
      </c>
      <c r="J100" s="3">
        <v>0.17</v>
      </c>
      <c r="K100" s="3">
        <v>0.17</v>
      </c>
    </row>
    <row r="101" spans="2:11" x14ac:dyDescent="0.3">
      <c r="B101" s="1" t="s">
        <v>115</v>
      </c>
      <c r="C101" s="1" t="s">
        <v>439</v>
      </c>
      <c r="D101" s="1" t="s">
        <v>1438</v>
      </c>
      <c r="E101" s="1" t="s">
        <v>1438</v>
      </c>
      <c r="F101" s="1" t="s">
        <v>1438</v>
      </c>
      <c r="G101" s="1" t="s">
        <v>1438</v>
      </c>
      <c r="H101" s="1" t="str">
        <f t="shared" si="1"/>
        <v>Авто-Электроника-Парктроники</v>
      </c>
      <c r="I101" s="3">
        <v>0.17</v>
      </c>
      <c r="J101" s="3">
        <v>0.17</v>
      </c>
      <c r="K101" s="3">
        <v>0.17</v>
      </c>
    </row>
    <row r="102" spans="2:11" x14ac:dyDescent="0.3">
      <c r="B102" s="1" t="s">
        <v>115</v>
      </c>
      <c r="C102" s="1" t="s">
        <v>180</v>
      </c>
      <c r="D102" s="1" t="s">
        <v>1439</v>
      </c>
      <c r="E102" s="1" t="s">
        <v>1439</v>
      </c>
      <c r="F102" s="1" t="s">
        <v>1439</v>
      </c>
      <c r="G102" s="1" t="s">
        <v>1439</v>
      </c>
      <c r="H102" s="1" t="str">
        <f t="shared" si="1"/>
        <v>Авто-Аксессуары и оборудование-Щетки стеклоочистителя</v>
      </c>
      <c r="I102" s="3">
        <v>0.17</v>
      </c>
      <c r="J102" s="3">
        <v>0.17</v>
      </c>
      <c r="K102" s="3">
        <v>0.17</v>
      </c>
    </row>
    <row r="103" spans="2:11" x14ac:dyDescent="0.3">
      <c r="B103" s="1" t="s">
        <v>115</v>
      </c>
      <c r="C103" s="1" t="s">
        <v>180</v>
      </c>
      <c r="D103" s="1" t="s">
        <v>187</v>
      </c>
      <c r="E103" s="1" t="s">
        <v>253</v>
      </c>
      <c r="F103" s="1" t="s">
        <v>253</v>
      </c>
      <c r="G103" s="1" t="s">
        <v>253</v>
      </c>
      <c r="H103" s="1" t="str">
        <f t="shared" si="1"/>
        <v>Авто-Аксессуары и оборудование-Обустройство салона</v>
      </c>
      <c r="I103" s="3">
        <v>0.17</v>
      </c>
      <c r="J103" s="3">
        <v>0.17</v>
      </c>
      <c r="K103" s="3">
        <v>0.17</v>
      </c>
    </row>
    <row r="104" spans="2:11" x14ac:dyDescent="0.3">
      <c r="B104" s="1" t="s">
        <v>115</v>
      </c>
      <c r="C104" s="1" t="s">
        <v>180</v>
      </c>
      <c r="D104" s="1" t="s">
        <v>1440</v>
      </c>
      <c r="E104" s="1" t="s">
        <v>1441</v>
      </c>
      <c r="F104" s="1" t="s">
        <v>1441</v>
      </c>
      <c r="G104" s="1" t="s">
        <v>1441</v>
      </c>
      <c r="H104" s="1" t="str">
        <f t="shared" si="1"/>
        <v>Авто-Аксессуары и оборудование-Защита и внешний тюнинг</v>
      </c>
      <c r="I104" s="3">
        <v>0.17</v>
      </c>
      <c r="J104" s="3">
        <v>0.17</v>
      </c>
      <c r="K104" s="3">
        <v>0.17</v>
      </c>
    </row>
    <row r="105" spans="2:11" x14ac:dyDescent="0.3">
      <c r="B105" s="1" t="s">
        <v>115</v>
      </c>
      <c r="C105" s="1" t="s">
        <v>180</v>
      </c>
      <c r="D105" s="1" t="s">
        <v>1442</v>
      </c>
      <c r="E105" s="1" t="s">
        <v>1443</v>
      </c>
      <c r="F105" s="1" t="s">
        <v>1443</v>
      </c>
      <c r="G105" s="1" t="s">
        <v>1443</v>
      </c>
      <c r="H105" s="1" t="str">
        <f t="shared" si="1"/>
        <v>Авто-Аксессуары и оборудование-Багажные системы</v>
      </c>
      <c r="I105" s="3">
        <v>0.17</v>
      </c>
      <c r="J105" s="3">
        <v>0.17</v>
      </c>
      <c r="K105" s="3">
        <v>0.17</v>
      </c>
    </row>
    <row r="106" spans="2:11" x14ac:dyDescent="0.3">
      <c r="B106" s="1" t="s">
        <v>115</v>
      </c>
      <c r="C106" s="1" t="s">
        <v>193</v>
      </c>
      <c r="D106" s="1" t="s">
        <v>1444</v>
      </c>
      <c r="E106" s="1" t="s">
        <v>1444</v>
      </c>
      <c r="F106" s="1" t="s">
        <v>1444</v>
      </c>
      <c r="G106" s="1" t="s">
        <v>1444</v>
      </c>
      <c r="H106" s="1" t="str">
        <f t="shared" si="1"/>
        <v>Авто-Масла и технические жидкости-Моторные масла</v>
      </c>
      <c r="I106" s="3">
        <v>0.17</v>
      </c>
      <c r="J106" s="3">
        <v>0.17</v>
      </c>
      <c r="K106" s="3">
        <v>0.17</v>
      </c>
    </row>
    <row r="107" spans="2:11" x14ac:dyDescent="0.3">
      <c r="B107" s="1" t="s">
        <v>115</v>
      </c>
      <c r="C107" s="1" t="s">
        <v>193</v>
      </c>
      <c r="D107" s="1" t="s">
        <v>1445</v>
      </c>
      <c r="E107" s="1" t="s">
        <v>1445</v>
      </c>
      <c r="F107" s="1" t="s">
        <v>1445</v>
      </c>
      <c r="G107" s="1" t="s">
        <v>1445</v>
      </c>
      <c r="H107" s="1" t="str">
        <f t="shared" si="1"/>
        <v>Авто-Масла и технические жидкости-Масло трансмиссионное</v>
      </c>
      <c r="I107" s="3">
        <v>0.17</v>
      </c>
      <c r="J107" s="3">
        <v>0.17</v>
      </c>
      <c r="K107" s="3">
        <v>0.17</v>
      </c>
    </row>
    <row r="108" spans="2:11" x14ac:dyDescent="0.3">
      <c r="B108" s="1" t="s">
        <v>115</v>
      </c>
      <c r="C108" s="1" t="s">
        <v>193</v>
      </c>
      <c r="D108" s="1" t="s">
        <v>1446</v>
      </c>
      <c r="E108" s="1" t="s">
        <v>1446</v>
      </c>
      <c r="F108" s="1" t="s">
        <v>1446</v>
      </c>
      <c r="G108" s="1" t="s">
        <v>1446</v>
      </c>
      <c r="H108" s="1" t="str">
        <f t="shared" si="1"/>
        <v>Авто-Масла и технические жидкости-Антифризы</v>
      </c>
      <c r="I108" s="3">
        <v>0.17</v>
      </c>
      <c r="J108" s="3">
        <v>0.17</v>
      </c>
      <c r="K108" s="3">
        <v>0.17</v>
      </c>
    </row>
    <row r="109" spans="2:11" x14ac:dyDescent="0.3">
      <c r="B109" s="1" t="s">
        <v>115</v>
      </c>
      <c r="C109" s="1" t="s">
        <v>193</v>
      </c>
      <c r="D109" s="1" t="s">
        <v>1447</v>
      </c>
      <c r="E109" s="1" t="s">
        <v>1447</v>
      </c>
      <c r="F109" s="1" t="s">
        <v>1447</v>
      </c>
      <c r="G109" s="1" t="s">
        <v>1447</v>
      </c>
      <c r="H109" s="1" t="str">
        <f t="shared" si="1"/>
        <v>Авто-Масла и технические жидкости-Тормозные жидкости</v>
      </c>
      <c r="I109" s="3">
        <v>0.17</v>
      </c>
      <c r="J109" s="3">
        <v>0.17</v>
      </c>
      <c r="K109" s="3">
        <v>0.17</v>
      </c>
    </row>
    <row r="110" spans="2:11" x14ac:dyDescent="0.3">
      <c r="B110" s="1" t="s">
        <v>115</v>
      </c>
      <c r="C110" s="1" t="s">
        <v>193</v>
      </c>
      <c r="D110" s="1" t="s">
        <v>1448</v>
      </c>
      <c r="E110" s="1" t="s">
        <v>1448</v>
      </c>
      <c r="F110" s="1" t="s">
        <v>1448</v>
      </c>
      <c r="G110" s="1" t="s">
        <v>1448</v>
      </c>
      <c r="H110" s="1" t="str">
        <f t="shared" si="1"/>
        <v>Авто-Масла и технические жидкости-Смазки</v>
      </c>
      <c r="I110" s="3">
        <v>0.17</v>
      </c>
      <c r="J110" s="3">
        <v>0.17</v>
      </c>
      <c r="K110" s="3">
        <v>0.17</v>
      </c>
    </row>
    <row r="111" spans="2:11" x14ac:dyDescent="0.3">
      <c r="B111" s="1" t="s">
        <v>115</v>
      </c>
      <c r="C111" s="1" t="s">
        <v>1367</v>
      </c>
      <c r="D111" s="1" t="s">
        <v>1482</v>
      </c>
      <c r="E111" s="1" t="s">
        <v>1482</v>
      </c>
      <c r="F111" s="1" t="s">
        <v>1482</v>
      </c>
      <c r="G111" s="1" t="s">
        <v>1482</v>
      </c>
      <c r="H111" s="1" t="str">
        <f t="shared" si="1"/>
        <v>Авто-Запчасти-Сигналы</v>
      </c>
      <c r="I111" s="3">
        <v>0.17</v>
      </c>
      <c r="J111" s="3">
        <v>0.17</v>
      </c>
      <c r="K111" s="3">
        <v>0.17</v>
      </c>
    </row>
    <row r="112" spans="2:11" x14ac:dyDescent="0.3">
      <c r="B112" s="1" t="s">
        <v>115</v>
      </c>
      <c r="C112" s="1" t="s">
        <v>180</v>
      </c>
      <c r="D112" s="1" t="s">
        <v>181</v>
      </c>
      <c r="E112" s="1" t="s">
        <v>1489</v>
      </c>
      <c r="F112" s="1" t="s">
        <v>1489</v>
      </c>
      <c r="G112" s="1" t="s">
        <v>1489</v>
      </c>
      <c r="H112" s="1" t="str">
        <f t="shared" si="1"/>
        <v>Авто-Аксессуары и оборудование-Инвентарь для ухода</v>
      </c>
      <c r="I112" s="3">
        <v>0.17</v>
      </c>
      <c r="J112" s="3">
        <v>0.17</v>
      </c>
      <c r="K112" s="3">
        <v>0.17</v>
      </c>
    </row>
    <row r="113" spans="2:11" x14ac:dyDescent="0.3">
      <c r="B113" s="1" t="s">
        <v>115</v>
      </c>
      <c r="C113" s="1" t="s">
        <v>183</v>
      </c>
      <c r="D113" s="1" t="s">
        <v>1490</v>
      </c>
      <c r="E113" s="1" t="s">
        <v>1490</v>
      </c>
      <c r="F113" s="1" t="s">
        <v>1490</v>
      </c>
      <c r="G113" s="1" t="s">
        <v>1490</v>
      </c>
      <c r="H113" s="1" t="str">
        <f t="shared" si="1"/>
        <v>Авто-Аудио- и видеотехника-Акустические короба и подиумы</v>
      </c>
      <c r="I113" s="3">
        <v>0.17</v>
      </c>
      <c r="J113" s="3">
        <v>0.17</v>
      </c>
      <c r="K113" s="3">
        <v>0.17</v>
      </c>
    </row>
    <row r="114" spans="2:11" x14ac:dyDescent="0.3">
      <c r="B114" s="1" t="s">
        <v>115</v>
      </c>
      <c r="C114" s="1" t="s">
        <v>1367</v>
      </c>
      <c r="D114" s="1" t="s">
        <v>1491</v>
      </c>
      <c r="E114" s="1" t="s">
        <v>1492</v>
      </c>
      <c r="F114" s="1" t="s">
        <v>1492</v>
      </c>
      <c r="G114" s="1" t="s">
        <v>1492</v>
      </c>
      <c r="H114" s="1" t="str">
        <f t="shared" si="1"/>
        <v>Авто-Запчасти-Автосвет</v>
      </c>
      <c r="I114" s="3">
        <v>0.17</v>
      </c>
      <c r="J114" s="3">
        <v>0.17</v>
      </c>
      <c r="K114" s="3">
        <v>0.17</v>
      </c>
    </row>
    <row r="115" spans="2:11" x14ac:dyDescent="0.3">
      <c r="B115" s="1" t="s">
        <v>115</v>
      </c>
      <c r="C115" s="1" t="s">
        <v>180</v>
      </c>
      <c r="D115" s="1" t="s">
        <v>1440</v>
      </c>
      <c r="E115" s="1" t="s">
        <v>1493</v>
      </c>
      <c r="F115" s="1" t="s">
        <v>1493</v>
      </c>
      <c r="G115" s="1" t="s">
        <v>1493</v>
      </c>
      <c r="H115" s="1" t="str">
        <f t="shared" si="1"/>
        <v>Авто-Аксессуары и оборудование-Защита и внешний тюнинг</v>
      </c>
      <c r="I115" s="3">
        <v>0.17</v>
      </c>
      <c r="J115" s="3">
        <v>0.17</v>
      </c>
      <c r="K115" s="3">
        <v>0.17</v>
      </c>
    </row>
    <row r="116" spans="2:11" x14ac:dyDescent="0.3">
      <c r="B116" s="1" t="s">
        <v>115</v>
      </c>
      <c r="C116" s="1" t="s">
        <v>183</v>
      </c>
      <c r="D116" s="1" t="s">
        <v>1495</v>
      </c>
      <c r="E116" s="1" t="s">
        <v>1495</v>
      </c>
      <c r="F116" s="1" t="s">
        <v>1495</v>
      </c>
      <c r="G116" s="1" t="s">
        <v>1495</v>
      </c>
      <c r="H116" s="1" t="str">
        <f t="shared" si="1"/>
        <v>Авто-Аудио- и видеотехника-Автоакустика</v>
      </c>
      <c r="I116" s="3">
        <v>0.17</v>
      </c>
      <c r="J116" s="3">
        <v>0.17</v>
      </c>
      <c r="K116" s="3">
        <v>0.17</v>
      </c>
    </row>
    <row r="117" spans="2:11" x14ac:dyDescent="0.3">
      <c r="B117" s="1" t="s">
        <v>115</v>
      </c>
      <c r="C117" s="1" t="s">
        <v>180</v>
      </c>
      <c r="D117" s="1" t="s">
        <v>1499</v>
      </c>
      <c r="E117" s="1" t="s">
        <v>1499</v>
      </c>
      <c r="F117" s="1" t="s">
        <v>1499</v>
      </c>
      <c r="G117" s="1" t="s">
        <v>1499</v>
      </c>
      <c r="H117" s="1" t="str">
        <f t="shared" si="1"/>
        <v>Авто-Аксессуары и оборудование-Автомобильные холодильники</v>
      </c>
      <c r="I117" s="3">
        <v>0.17</v>
      </c>
      <c r="J117" s="3">
        <v>0.17</v>
      </c>
      <c r="K117" s="3">
        <v>0.17</v>
      </c>
    </row>
    <row r="118" spans="2:11" x14ac:dyDescent="0.3">
      <c r="B118" s="1" t="s">
        <v>115</v>
      </c>
      <c r="C118" s="1" t="s">
        <v>1367</v>
      </c>
      <c r="D118" s="1" t="s">
        <v>1491</v>
      </c>
      <c r="E118" s="1" t="s">
        <v>1501</v>
      </c>
      <c r="F118" s="1" t="s">
        <v>1501</v>
      </c>
      <c r="G118" s="1" t="s">
        <v>1501</v>
      </c>
      <c r="H118" s="1" t="str">
        <f t="shared" si="1"/>
        <v>Авто-Запчасти-Автосвет</v>
      </c>
      <c r="I118" s="3">
        <v>0.17</v>
      </c>
      <c r="J118" s="3">
        <v>0.17</v>
      </c>
      <c r="K118" s="3">
        <v>0.17</v>
      </c>
    </row>
    <row r="119" spans="2:11" x14ac:dyDescent="0.3">
      <c r="B119" s="1" t="s">
        <v>115</v>
      </c>
      <c r="C119" s="1" t="s">
        <v>180</v>
      </c>
      <c r="D119" s="1" t="s">
        <v>187</v>
      </c>
      <c r="E119" s="1" t="s">
        <v>1502</v>
      </c>
      <c r="F119" s="1" t="s">
        <v>1502</v>
      </c>
      <c r="G119" s="1" t="s">
        <v>1502</v>
      </c>
      <c r="H119" s="1" t="str">
        <f t="shared" si="1"/>
        <v>Авто-Аксессуары и оборудование-Обустройство салона</v>
      </c>
      <c r="I119" s="3">
        <v>0.17</v>
      </c>
      <c r="J119" s="3">
        <v>0.17</v>
      </c>
      <c r="K119" s="3">
        <v>0.17</v>
      </c>
    </row>
    <row r="120" spans="2:11" x14ac:dyDescent="0.3">
      <c r="B120" s="1" t="s">
        <v>115</v>
      </c>
      <c r="C120" s="1" t="s">
        <v>180</v>
      </c>
      <c r="D120" s="1" t="s">
        <v>187</v>
      </c>
      <c r="E120" s="1" t="s">
        <v>1503</v>
      </c>
      <c r="F120" s="1" t="s">
        <v>1503</v>
      </c>
      <c r="G120" s="1" t="s">
        <v>1503</v>
      </c>
      <c r="H120" s="1" t="str">
        <f t="shared" si="1"/>
        <v>Авто-Аксессуары и оборудование-Обустройство салона</v>
      </c>
      <c r="I120" s="3">
        <v>0.17</v>
      </c>
      <c r="J120" s="3">
        <v>0.17</v>
      </c>
      <c r="K120" s="3">
        <v>0.17</v>
      </c>
    </row>
    <row r="121" spans="2:11" x14ac:dyDescent="0.3">
      <c r="B121" s="1" t="s">
        <v>115</v>
      </c>
      <c r="C121" s="1" t="s">
        <v>1367</v>
      </c>
      <c r="D121" s="1" t="s">
        <v>1491</v>
      </c>
      <c r="E121" s="1" t="s">
        <v>1504</v>
      </c>
      <c r="F121" s="1" t="s">
        <v>1505</v>
      </c>
      <c r="G121" s="1" t="s">
        <v>1505</v>
      </c>
      <c r="H121" s="1" t="str">
        <f t="shared" si="1"/>
        <v>Авто-Запчасти-Автосвет</v>
      </c>
      <c r="I121" s="3">
        <v>0.17</v>
      </c>
      <c r="J121" s="3">
        <v>0.17</v>
      </c>
      <c r="K121" s="3">
        <v>0.17</v>
      </c>
    </row>
    <row r="122" spans="2:11" x14ac:dyDescent="0.3">
      <c r="B122" s="1" t="s">
        <v>115</v>
      </c>
      <c r="C122" s="1" t="s">
        <v>1367</v>
      </c>
      <c r="D122" s="1" t="s">
        <v>430</v>
      </c>
      <c r="E122" s="1" t="s">
        <v>1506</v>
      </c>
      <c r="F122" s="1" t="s">
        <v>1506</v>
      </c>
      <c r="G122" s="1" t="s">
        <v>1506</v>
      </c>
      <c r="H122" s="1" t="str">
        <f t="shared" si="1"/>
        <v>Авто-Запчасти-Тормозная система</v>
      </c>
      <c r="I122" s="3">
        <v>0.17</v>
      </c>
      <c r="J122" s="3">
        <v>0.17</v>
      </c>
      <c r="K122" s="3">
        <v>0.17</v>
      </c>
    </row>
    <row r="123" spans="2:11" x14ac:dyDescent="0.3">
      <c r="B123" s="1" t="s">
        <v>115</v>
      </c>
      <c r="C123" s="1" t="s">
        <v>439</v>
      </c>
      <c r="D123" s="1" t="s">
        <v>1519</v>
      </c>
      <c r="E123" s="1" t="s">
        <v>1519</v>
      </c>
      <c r="F123" s="1" t="s">
        <v>1519</v>
      </c>
      <c r="G123" s="1" t="s">
        <v>1519</v>
      </c>
      <c r="H123" s="1" t="str">
        <f t="shared" si="1"/>
        <v>Авто-Электроника-Устройства громкой связи</v>
      </c>
      <c r="I123" s="3">
        <v>0.17</v>
      </c>
      <c r="J123" s="3">
        <v>0.17</v>
      </c>
      <c r="K123" s="3">
        <v>0.17</v>
      </c>
    </row>
    <row r="124" spans="2:11" x14ac:dyDescent="0.3">
      <c r="B124" s="1" t="s">
        <v>115</v>
      </c>
      <c r="C124" s="1" t="s">
        <v>180</v>
      </c>
      <c r="D124" s="1" t="s">
        <v>1440</v>
      </c>
      <c r="E124" s="1" t="s">
        <v>1521</v>
      </c>
      <c r="F124" s="1" t="s">
        <v>1521</v>
      </c>
      <c r="G124" s="1" t="s">
        <v>1521</v>
      </c>
      <c r="H124" s="1" t="str">
        <f t="shared" si="1"/>
        <v>Авто-Аксессуары и оборудование-Защита и внешний тюнинг</v>
      </c>
      <c r="I124" s="3">
        <v>0.17</v>
      </c>
      <c r="J124" s="3">
        <v>0.17</v>
      </c>
      <c r="K124" s="3">
        <v>0.17</v>
      </c>
    </row>
    <row r="125" spans="2:11" x14ac:dyDescent="0.3">
      <c r="B125" s="1" t="s">
        <v>115</v>
      </c>
      <c r="C125" s="1" t="s">
        <v>180</v>
      </c>
      <c r="D125" s="1" t="s">
        <v>1440</v>
      </c>
      <c r="E125" s="1" t="s">
        <v>1522</v>
      </c>
      <c r="F125" s="1" t="s">
        <v>1522</v>
      </c>
      <c r="G125" s="1" t="s">
        <v>1522</v>
      </c>
      <c r="H125" s="1" t="str">
        <f t="shared" si="1"/>
        <v>Авто-Аксессуары и оборудование-Защита и внешний тюнинг</v>
      </c>
      <c r="I125" s="3">
        <v>0.17</v>
      </c>
      <c r="J125" s="3">
        <v>0.17</v>
      </c>
      <c r="K125" s="3">
        <v>0.17</v>
      </c>
    </row>
    <row r="126" spans="2:11" x14ac:dyDescent="0.3">
      <c r="B126" s="1" t="s">
        <v>115</v>
      </c>
      <c r="C126" s="1" t="s">
        <v>180</v>
      </c>
      <c r="D126" s="1" t="s">
        <v>1440</v>
      </c>
      <c r="E126" s="1" t="s">
        <v>1523</v>
      </c>
      <c r="F126" s="1" t="s">
        <v>1523</v>
      </c>
      <c r="G126" s="1" t="s">
        <v>1523</v>
      </c>
      <c r="H126" s="1" t="str">
        <f t="shared" si="1"/>
        <v>Авто-Аксессуары и оборудование-Защита и внешний тюнинг</v>
      </c>
      <c r="I126" s="3">
        <v>0.17</v>
      </c>
      <c r="J126" s="3">
        <v>0.17</v>
      </c>
      <c r="K126" s="3">
        <v>0.17</v>
      </c>
    </row>
    <row r="127" spans="2:11" x14ac:dyDescent="0.3">
      <c r="B127" s="1" t="s">
        <v>115</v>
      </c>
      <c r="C127" s="1" t="s">
        <v>180</v>
      </c>
      <c r="D127" s="1" t="s">
        <v>1440</v>
      </c>
      <c r="E127" s="1" t="s">
        <v>1524</v>
      </c>
      <c r="F127" s="1" t="s">
        <v>1524</v>
      </c>
      <c r="G127" s="1" t="s">
        <v>1524</v>
      </c>
      <c r="H127" s="1" t="str">
        <f t="shared" si="1"/>
        <v>Авто-Аксессуары и оборудование-Защита и внешний тюнинг</v>
      </c>
      <c r="I127" s="3">
        <v>0.17</v>
      </c>
      <c r="J127" s="3">
        <v>0.17</v>
      </c>
      <c r="K127" s="3">
        <v>0.17</v>
      </c>
    </row>
    <row r="128" spans="2:11" x14ac:dyDescent="0.3">
      <c r="B128" s="1" t="s">
        <v>115</v>
      </c>
      <c r="C128" s="1" t="s">
        <v>180</v>
      </c>
      <c r="D128" s="1" t="s">
        <v>1440</v>
      </c>
      <c r="E128" s="1" t="s">
        <v>1525</v>
      </c>
      <c r="F128" s="1" t="s">
        <v>1525</v>
      </c>
      <c r="G128" s="1" t="s">
        <v>1525</v>
      </c>
      <c r="H128" s="1" t="str">
        <f t="shared" si="1"/>
        <v>Авто-Аксессуары и оборудование-Защита и внешний тюнинг</v>
      </c>
      <c r="I128" s="3">
        <v>0.17</v>
      </c>
      <c r="J128" s="3">
        <v>0.17</v>
      </c>
      <c r="K128" s="3">
        <v>0.17</v>
      </c>
    </row>
    <row r="129" spans="2:11" x14ac:dyDescent="0.3">
      <c r="B129" s="1" t="s">
        <v>115</v>
      </c>
      <c r="C129" s="1" t="s">
        <v>439</v>
      </c>
      <c r="D129" s="1" t="s">
        <v>1526</v>
      </c>
      <c r="E129" s="1" t="s">
        <v>1526</v>
      </c>
      <c r="F129" s="1" t="s">
        <v>1526</v>
      </c>
      <c r="G129" s="1" t="s">
        <v>1526</v>
      </c>
      <c r="H129" s="1" t="str">
        <f t="shared" si="1"/>
        <v>Авто-Электроника-Бортовые компьютеры</v>
      </c>
      <c r="I129" s="3">
        <v>0.17</v>
      </c>
      <c r="J129" s="3">
        <v>0.17</v>
      </c>
      <c r="K129" s="3">
        <v>0.17</v>
      </c>
    </row>
    <row r="130" spans="2:11" x14ac:dyDescent="0.3">
      <c r="B130" s="1" t="s">
        <v>115</v>
      </c>
      <c r="C130" s="1" t="s">
        <v>1367</v>
      </c>
      <c r="D130" s="1" t="s">
        <v>953</v>
      </c>
      <c r="E130" s="1" t="s">
        <v>1532</v>
      </c>
      <c r="F130" s="1" t="s">
        <v>1532</v>
      </c>
      <c r="G130" s="1" t="s">
        <v>1532</v>
      </c>
      <c r="H130" s="1" t="str">
        <f t="shared" si="1"/>
        <v>Авто-Запчасти-Фильтры</v>
      </c>
      <c r="I130" s="3">
        <v>0.17</v>
      </c>
      <c r="J130" s="3">
        <v>0.17</v>
      </c>
      <c r="K130" s="3">
        <v>0.17</v>
      </c>
    </row>
    <row r="131" spans="2:11" x14ac:dyDescent="0.3">
      <c r="B131" s="1" t="s">
        <v>115</v>
      </c>
      <c r="C131" s="1" t="s">
        <v>183</v>
      </c>
      <c r="D131" s="1" t="s">
        <v>1534</v>
      </c>
      <c r="E131" s="1" t="s">
        <v>1534</v>
      </c>
      <c r="F131" s="1" t="s">
        <v>1534</v>
      </c>
      <c r="G131" s="1" t="s">
        <v>1534</v>
      </c>
      <c r="H131" s="1" t="str">
        <f t="shared" si="1"/>
        <v>Авто-Аудио- и видеотехника-FM-трансмиттеры</v>
      </c>
      <c r="I131" s="3">
        <v>0.17</v>
      </c>
      <c r="J131" s="3">
        <v>0.17</v>
      </c>
      <c r="K131" s="3">
        <v>0.17</v>
      </c>
    </row>
    <row r="132" spans="2:11" x14ac:dyDescent="0.3">
      <c r="B132" s="1" t="s">
        <v>115</v>
      </c>
      <c r="C132" s="1" t="s">
        <v>180</v>
      </c>
      <c r="D132" s="1" t="s">
        <v>1442</v>
      </c>
      <c r="E132" s="1" t="s">
        <v>1535</v>
      </c>
      <c r="F132" s="1" t="s">
        <v>1535</v>
      </c>
      <c r="G132" s="1" t="s">
        <v>1535</v>
      </c>
      <c r="H132" s="1" t="str">
        <f t="shared" ref="H132:H195" si="2">B132&amp;"-"&amp;C132&amp;"-"&amp;D132</f>
        <v>Авто-Аксессуары и оборудование-Багажные системы</v>
      </c>
      <c r="I132" s="3">
        <v>0.17</v>
      </c>
      <c r="J132" s="3">
        <v>0.17</v>
      </c>
      <c r="K132" s="3">
        <v>0.17</v>
      </c>
    </row>
    <row r="133" spans="2:11" x14ac:dyDescent="0.3">
      <c r="B133" s="1" t="s">
        <v>115</v>
      </c>
      <c r="C133" s="1" t="s">
        <v>439</v>
      </c>
      <c r="D133" s="1" t="s">
        <v>1545</v>
      </c>
      <c r="E133" s="1" t="s">
        <v>1545</v>
      </c>
      <c r="F133" s="1" t="s">
        <v>1545</v>
      </c>
      <c r="G133" s="1" t="s">
        <v>1545</v>
      </c>
      <c r="H133" s="1" t="str">
        <f t="shared" si="2"/>
        <v>Авто-Электроника-Камеры заднего вида</v>
      </c>
      <c r="I133" s="3">
        <v>0.17</v>
      </c>
      <c r="J133" s="3">
        <v>0.17</v>
      </c>
      <c r="K133" s="3">
        <v>0.17</v>
      </c>
    </row>
    <row r="134" spans="2:11" x14ac:dyDescent="0.3">
      <c r="B134" s="1" t="s">
        <v>115</v>
      </c>
      <c r="C134" s="1" t="s">
        <v>183</v>
      </c>
      <c r="D134" s="1" t="s">
        <v>1552</v>
      </c>
      <c r="E134" s="1" t="s">
        <v>1552</v>
      </c>
      <c r="F134" s="1" t="s">
        <v>1552</v>
      </c>
      <c r="G134" s="1" t="s">
        <v>1552</v>
      </c>
      <c r="H134" s="1" t="str">
        <f t="shared" si="2"/>
        <v>Авто-Аудио- и видеотехника-Переходные рамки</v>
      </c>
      <c r="I134" s="3">
        <v>0.17</v>
      </c>
      <c r="J134" s="3">
        <v>0.17</v>
      </c>
      <c r="K134" s="3">
        <v>0.17</v>
      </c>
    </row>
    <row r="135" spans="2:11" x14ac:dyDescent="0.3">
      <c r="B135" s="1" t="s">
        <v>115</v>
      </c>
      <c r="C135" s="1" t="s">
        <v>180</v>
      </c>
      <c r="D135" s="1" t="s">
        <v>1557</v>
      </c>
      <c r="E135" s="1" t="s">
        <v>1557</v>
      </c>
      <c r="F135" s="1" t="s">
        <v>1557</v>
      </c>
      <c r="G135" s="1" t="s">
        <v>1557</v>
      </c>
      <c r="H135" s="1" t="str">
        <f t="shared" si="2"/>
        <v>Авто-Аксессуары и оборудование-Цепи противоскольжения</v>
      </c>
      <c r="I135" s="3">
        <v>0.17</v>
      </c>
      <c r="J135" s="3">
        <v>0.17</v>
      </c>
      <c r="K135" s="3">
        <v>0.17</v>
      </c>
    </row>
    <row r="136" spans="2:11" x14ac:dyDescent="0.3">
      <c r="B136" s="1" t="s">
        <v>115</v>
      </c>
      <c r="C136" s="1" t="s">
        <v>180</v>
      </c>
      <c r="D136" s="1" t="s">
        <v>181</v>
      </c>
      <c r="E136" s="1" t="s">
        <v>1565</v>
      </c>
      <c r="F136" s="1" t="s">
        <v>1565</v>
      </c>
      <c r="G136" s="1" t="s">
        <v>1565</v>
      </c>
      <c r="H136" s="1" t="str">
        <f t="shared" si="2"/>
        <v>Авто-Аксессуары и оборудование-Инвентарь для ухода</v>
      </c>
      <c r="I136" s="3">
        <v>0.17</v>
      </c>
      <c r="J136" s="3">
        <v>0.17</v>
      </c>
      <c r="K136" s="3">
        <v>0.17</v>
      </c>
    </row>
    <row r="137" spans="2:11" x14ac:dyDescent="0.3">
      <c r="B137" s="1" t="s">
        <v>115</v>
      </c>
      <c r="C137" s="1" t="s">
        <v>180</v>
      </c>
      <c r="D137" s="1" t="s">
        <v>1440</v>
      </c>
      <c r="E137" s="1" t="s">
        <v>1569</v>
      </c>
      <c r="F137" s="1" t="s">
        <v>1569</v>
      </c>
      <c r="G137" s="1" t="s">
        <v>1569</v>
      </c>
      <c r="H137" s="1" t="str">
        <f t="shared" si="2"/>
        <v>Авто-Аксессуары и оборудование-Защита и внешний тюнинг</v>
      </c>
      <c r="I137" s="3">
        <v>0.17</v>
      </c>
      <c r="J137" s="3">
        <v>0.17</v>
      </c>
      <c r="K137" s="3">
        <v>0.17</v>
      </c>
    </row>
    <row r="138" spans="2:11" x14ac:dyDescent="0.3">
      <c r="B138" s="1" t="s">
        <v>115</v>
      </c>
      <c r="C138" s="1" t="s">
        <v>1367</v>
      </c>
      <c r="D138" s="1" t="s">
        <v>1368</v>
      </c>
      <c r="E138" s="1" t="s">
        <v>1571</v>
      </c>
      <c r="F138" s="1" t="s">
        <v>1571</v>
      </c>
      <c r="G138" s="1" t="s">
        <v>1571</v>
      </c>
      <c r="H138" s="1" t="str">
        <f t="shared" si="2"/>
        <v>Авто-Запчасти-Аккумуляторы</v>
      </c>
      <c r="I138" s="3">
        <v>0.17</v>
      </c>
      <c r="J138" s="3">
        <v>0.17</v>
      </c>
      <c r="K138" s="3">
        <v>0.17</v>
      </c>
    </row>
    <row r="139" spans="2:11" x14ac:dyDescent="0.3">
      <c r="B139" s="1" t="s">
        <v>115</v>
      </c>
      <c r="C139" s="1" t="s">
        <v>1338</v>
      </c>
      <c r="D139" s="1" t="s">
        <v>1573</v>
      </c>
      <c r="E139" s="1" t="s">
        <v>1573</v>
      </c>
      <c r="F139" s="1" t="s">
        <v>1573</v>
      </c>
      <c r="G139" s="1" t="s">
        <v>1573</v>
      </c>
      <c r="H139" s="1" t="str">
        <f t="shared" si="2"/>
        <v>Авто-Автомобильные инструменты-Домкраты и подставки</v>
      </c>
      <c r="I139" s="3">
        <v>0.17</v>
      </c>
      <c r="J139" s="3">
        <v>0.17</v>
      </c>
      <c r="K139" s="3">
        <v>0.17</v>
      </c>
    </row>
    <row r="140" spans="2:11" x14ac:dyDescent="0.3">
      <c r="B140" s="1" t="s">
        <v>115</v>
      </c>
      <c r="C140" s="1" t="s">
        <v>180</v>
      </c>
      <c r="D140" s="1" t="s">
        <v>1574</v>
      </c>
      <c r="E140" s="1" t="s">
        <v>1574</v>
      </c>
      <c r="F140" s="1" t="s">
        <v>1574</v>
      </c>
      <c r="G140" s="1" t="s">
        <v>1574</v>
      </c>
      <c r="H140" s="1" t="str">
        <f t="shared" si="2"/>
        <v>Авто-Аксессуары и оборудование-Лебедки</v>
      </c>
      <c r="I140" s="3">
        <v>0.17</v>
      </c>
      <c r="J140" s="3">
        <v>0.17</v>
      </c>
      <c r="K140" s="3">
        <v>0.17</v>
      </c>
    </row>
    <row r="141" spans="2:11" x14ac:dyDescent="0.3">
      <c r="B141" s="1" t="s">
        <v>115</v>
      </c>
      <c r="C141" s="1" t="s">
        <v>180</v>
      </c>
      <c r="D141" s="1" t="s">
        <v>1426</v>
      </c>
      <c r="E141" s="1" t="s">
        <v>1575</v>
      </c>
      <c r="F141" s="1" t="s">
        <v>1575</v>
      </c>
      <c r="G141" s="1" t="s">
        <v>1575</v>
      </c>
      <c r="H141" s="1" t="str">
        <f t="shared" si="2"/>
        <v>Авто-Аксессуары и оборудование-Необходимый набор автомобилиста</v>
      </c>
      <c r="I141" s="3">
        <v>0.17</v>
      </c>
      <c r="J141" s="3">
        <v>0.17</v>
      </c>
      <c r="K141" s="3">
        <v>0.17</v>
      </c>
    </row>
    <row r="142" spans="2:11" x14ac:dyDescent="0.3">
      <c r="B142" s="1" t="s">
        <v>115</v>
      </c>
      <c r="C142" s="1" t="s">
        <v>180</v>
      </c>
      <c r="D142" s="1" t="s">
        <v>1426</v>
      </c>
      <c r="E142" s="1" t="s">
        <v>1576</v>
      </c>
      <c r="F142" s="1" t="s">
        <v>1576</v>
      </c>
      <c r="G142" s="1" t="s">
        <v>1576</v>
      </c>
      <c r="H142" s="1" t="str">
        <f t="shared" si="2"/>
        <v>Авто-Аксессуары и оборудование-Необходимый набор автомобилиста</v>
      </c>
      <c r="I142" s="3">
        <v>0.17</v>
      </c>
      <c r="J142" s="3">
        <v>0.17</v>
      </c>
      <c r="K142" s="3">
        <v>0.17</v>
      </c>
    </row>
    <row r="143" spans="2:11" x14ac:dyDescent="0.3">
      <c r="B143" s="1" t="s">
        <v>115</v>
      </c>
      <c r="C143" s="1" t="s">
        <v>180</v>
      </c>
      <c r="D143" s="1" t="s">
        <v>187</v>
      </c>
      <c r="E143" s="1" t="s">
        <v>1577</v>
      </c>
      <c r="F143" s="1" t="s">
        <v>1577</v>
      </c>
      <c r="G143" s="1" t="s">
        <v>1577</v>
      </c>
      <c r="H143" s="1" t="str">
        <f t="shared" si="2"/>
        <v>Авто-Аксессуары и оборудование-Обустройство салона</v>
      </c>
      <c r="I143" s="3">
        <v>0.17</v>
      </c>
      <c r="J143" s="3">
        <v>0.17</v>
      </c>
      <c r="K143" s="3">
        <v>0.17</v>
      </c>
    </row>
    <row r="144" spans="2:11" x14ac:dyDescent="0.3">
      <c r="B144" s="1" t="s">
        <v>115</v>
      </c>
      <c r="C144" s="1" t="s">
        <v>180</v>
      </c>
      <c r="D144" s="1" t="s">
        <v>187</v>
      </c>
      <c r="E144" s="1" t="s">
        <v>1578</v>
      </c>
      <c r="F144" s="1" t="s">
        <v>1578</v>
      </c>
      <c r="G144" s="1" t="s">
        <v>1578</v>
      </c>
      <c r="H144" s="1" t="str">
        <f t="shared" si="2"/>
        <v>Авто-Аксессуары и оборудование-Обустройство салона</v>
      </c>
      <c r="I144" s="3">
        <v>0.17</v>
      </c>
      <c r="J144" s="3">
        <v>0.17</v>
      </c>
      <c r="K144" s="3">
        <v>0.17</v>
      </c>
    </row>
    <row r="145" spans="2:11" x14ac:dyDescent="0.3">
      <c r="B145" s="1" t="s">
        <v>115</v>
      </c>
      <c r="C145" s="1" t="s">
        <v>180</v>
      </c>
      <c r="D145" s="1" t="s">
        <v>1579</v>
      </c>
      <c r="E145" s="1" t="s">
        <v>1579</v>
      </c>
      <c r="F145" s="1" t="s">
        <v>1579</v>
      </c>
      <c r="G145" s="1" t="s">
        <v>1579</v>
      </c>
      <c r="H145" s="1" t="str">
        <f t="shared" si="2"/>
        <v>Авто-Аксессуары и оборудование-Обогреватели двигателя и салона</v>
      </c>
      <c r="I145" s="3">
        <v>0.17</v>
      </c>
      <c r="J145" s="3">
        <v>0.17</v>
      </c>
      <c r="K145" s="3">
        <v>0.17</v>
      </c>
    </row>
    <row r="146" spans="2:11" x14ac:dyDescent="0.3">
      <c r="B146" s="1" t="s">
        <v>115</v>
      </c>
      <c r="C146" s="1" t="s">
        <v>180</v>
      </c>
      <c r="D146" s="1" t="s">
        <v>187</v>
      </c>
      <c r="E146" s="1" t="s">
        <v>1580</v>
      </c>
      <c r="F146" s="1" t="s">
        <v>1580</v>
      </c>
      <c r="G146" s="1" t="s">
        <v>1580</v>
      </c>
      <c r="H146" s="1" t="str">
        <f t="shared" si="2"/>
        <v>Авто-Аксессуары и оборудование-Обустройство салона</v>
      </c>
      <c r="I146" s="3">
        <v>0.17</v>
      </c>
      <c r="J146" s="3">
        <v>0.17</v>
      </c>
      <c r="K146" s="3">
        <v>0.17</v>
      </c>
    </row>
    <row r="147" spans="2:11" x14ac:dyDescent="0.3">
      <c r="B147" s="1" t="s">
        <v>115</v>
      </c>
      <c r="C147" s="1" t="s">
        <v>180</v>
      </c>
      <c r="D147" s="1" t="s">
        <v>1442</v>
      </c>
      <c r="E147" s="1" t="s">
        <v>1581</v>
      </c>
      <c r="F147" s="1" t="s">
        <v>1581</v>
      </c>
      <c r="G147" s="1" t="s">
        <v>1581</v>
      </c>
      <c r="H147" s="1" t="str">
        <f t="shared" si="2"/>
        <v>Авто-Аксессуары и оборудование-Багажные системы</v>
      </c>
      <c r="I147" s="3">
        <v>0.17</v>
      </c>
      <c r="J147" s="3">
        <v>0.17</v>
      </c>
      <c r="K147" s="3">
        <v>0.17</v>
      </c>
    </row>
    <row r="148" spans="2:11" x14ac:dyDescent="0.3">
      <c r="B148" s="1" t="s">
        <v>115</v>
      </c>
      <c r="C148" s="1" t="s">
        <v>180</v>
      </c>
      <c r="D148" s="1" t="s">
        <v>1442</v>
      </c>
      <c r="E148" s="1" t="s">
        <v>1582</v>
      </c>
      <c r="F148" s="1" t="s">
        <v>1582</v>
      </c>
      <c r="G148" s="1" t="s">
        <v>1582</v>
      </c>
      <c r="H148" s="1" t="str">
        <f t="shared" si="2"/>
        <v>Авто-Аксессуары и оборудование-Багажные системы</v>
      </c>
      <c r="I148" s="3">
        <v>0.17</v>
      </c>
      <c r="J148" s="3">
        <v>0.17</v>
      </c>
      <c r="K148" s="3">
        <v>0.17</v>
      </c>
    </row>
    <row r="149" spans="2:11" x14ac:dyDescent="0.3">
      <c r="B149" s="1" t="s">
        <v>115</v>
      </c>
      <c r="C149" s="1" t="s">
        <v>180</v>
      </c>
      <c r="D149" s="1" t="s">
        <v>1440</v>
      </c>
      <c r="E149" s="1" t="s">
        <v>1583</v>
      </c>
      <c r="F149" s="1" t="s">
        <v>1583</v>
      </c>
      <c r="G149" s="1" t="s">
        <v>1583</v>
      </c>
      <c r="H149" s="1" t="str">
        <f t="shared" si="2"/>
        <v>Авто-Аксессуары и оборудование-Защита и внешний тюнинг</v>
      </c>
      <c r="I149" s="3">
        <v>0.17</v>
      </c>
      <c r="J149" s="3">
        <v>0.17</v>
      </c>
      <c r="K149" s="3">
        <v>0.17</v>
      </c>
    </row>
    <row r="150" spans="2:11" x14ac:dyDescent="0.3">
      <c r="B150" s="1" t="s">
        <v>115</v>
      </c>
      <c r="C150" s="1" t="s">
        <v>180</v>
      </c>
      <c r="D150" s="1" t="s">
        <v>1440</v>
      </c>
      <c r="E150" s="1" t="s">
        <v>1584</v>
      </c>
      <c r="F150" s="1" t="s">
        <v>1584</v>
      </c>
      <c r="G150" s="1" t="s">
        <v>1584</v>
      </c>
      <c r="H150" s="1" t="str">
        <f t="shared" si="2"/>
        <v>Авто-Аксессуары и оборудование-Защита и внешний тюнинг</v>
      </c>
      <c r="I150" s="3">
        <v>0.17</v>
      </c>
      <c r="J150" s="3">
        <v>0.17</v>
      </c>
      <c r="K150" s="3">
        <v>0.17</v>
      </c>
    </row>
    <row r="151" spans="2:11" x14ac:dyDescent="0.3">
      <c r="B151" s="1" t="s">
        <v>115</v>
      </c>
      <c r="C151" s="1" t="s">
        <v>180</v>
      </c>
      <c r="D151" s="1" t="s">
        <v>1440</v>
      </c>
      <c r="E151" s="1" t="s">
        <v>1585</v>
      </c>
      <c r="F151" s="1" t="s">
        <v>1585</v>
      </c>
      <c r="G151" s="1" t="s">
        <v>1585</v>
      </c>
      <c r="H151" s="1" t="str">
        <f t="shared" si="2"/>
        <v>Авто-Аксессуары и оборудование-Защита и внешний тюнинг</v>
      </c>
      <c r="I151" s="3">
        <v>0.17</v>
      </c>
      <c r="J151" s="3">
        <v>0.17</v>
      </c>
      <c r="K151" s="3">
        <v>0.17</v>
      </c>
    </row>
    <row r="152" spans="2:11" x14ac:dyDescent="0.3">
      <c r="B152" s="1" t="s">
        <v>115</v>
      </c>
      <c r="C152" s="1" t="s">
        <v>180</v>
      </c>
      <c r="D152" s="1" t="s">
        <v>1440</v>
      </c>
      <c r="E152" s="1" t="s">
        <v>1586</v>
      </c>
      <c r="F152" s="1" t="s">
        <v>1586</v>
      </c>
      <c r="G152" s="1" t="s">
        <v>1586</v>
      </c>
      <c r="H152" s="1" t="str">
        <f t="shared" si="2"/>
        <v>Авто-Аксессуары и оборудование-Защита и внешний тюнинг</v>
      </c>
      <c r="I152" s="3">
        <v>0.17</v>
      </c>
      <c r="J152" s="3">
        <v>0.17</v>
      </c>
      <c r="K152" s="3">
        <v>0.17</v>
      </c>
    </row>
    <row r="153" spans="2:11" x14ac:dyDescent="0.3">
      <c r="B153" s="1" t="s">
        <v>115</v>
      </c>
      <c r="C153" s="1" t="s">
        <v>180</v>
      </c>
      <c r="D153" s="1" t="s">
        <v>1440</v>
      </c>
      <c r="E153" s="1" t="s">
        <v>1587</v>
      </c>
      <c r="F153" s="1" t="s">
        <v>1587</v>
      </c>
      <c r="G153" s="1" t="s">
        <v>1587</v>
      </c>
      <c r="H153" s="1" t="str">
        <f t="shared" si="2"/>
        <v>Авто-Аксессуары и оборудование-Защита и внешний тюнинг</v>
      </c>
      <c r="I153" s="3">
        <v>0.17</v>
      </c>
      <c r="J153" s="3">
        <v>0.17</v>
      </c>
      <c r="K153" s="3">
        <v>0.17</v>
      </c>
    </row>
    <row r="154" spans="2:11" x14ac:dyDescent="0.3">
      <c r="B154" s="1" t="s">
        <v>115</v>
      </c>
      <c r="C154" s="1" t="s">
        <v>439</v>
      </c>
      <c r="D154" s="1" t="s">
        <v>1588</v>
      </c>
      <c r="E154" s="1" t="s">
        <v>1588</v>
      </c>
      <c r="F154" s="1" t="s">
        <v>1588</v>
      </c>
      <c r="G154" s="1" t="s">
        <v>1588</v>
      </c>
      <c r="H154" s="1" t="str">
        <f t="shared" si="2"/>
        <v>Авто-Электроника-Автомобильные инверторы</v>
      </c>
      <c r="I154" s="3">
        <v>0.17</v>
      </c>
      <c r="J154" s="3">
        <v>0.17</v>
      </c>
      <c r="K154" s="3">
        <v>0.17</v>
      </c>
    </row>
    <row r="155" spans="2:11" x14ac:dyDescent="0.3">
      <c r="B155" s="1" t="s">
        <v>115</v>
      </c>
      <c r="C155" s="1" t="s">
        <v>439</v>
      </c>
      <c r="D155" s="1" t="s">
        <v>1589</v>
      </c>
      <c r="E155" s="1" t="s">
        <v>1589</v>
      </c>
      <c r="F155" s="1" t="s">
        <v>1589</v>
      </c>
      <c r="G155" s="1" t="s">
        <v>1589</v>
      </c>
      <c r="H155" s="1" t="str">
        <f t="shared" si="2"/>
        <v>Авто-Электроника-Разветвители прикуривателя</v>
      </c>
      <c r="I155" s="3">
        <v>0.17</v>
      </c>
      <c r="J155" s="3">
        <v>0.17</v>
      </c>
      <c r="K155" s="3">
        <v>0.17</v>
      </c>
    </row>
    <row r="156" spans="2:11" x14ac:dyDescent="0.3">
      <c r="B156" s="1" t="s">
        <v>115</v>
      </c>
      <c r="C156" s="1" t="s">
        <v>1367</v>
      </c>
      <c r="D156" s="1" t="s">
        <v>953</v>
      </c>
      <c r="E156" s="1" t="s">
        <v>1591</v>
      </c>
      <c r="F156" s="1" t="s">
        <v>1591</v>
      </c>
      <c r="G156" s="1" t="s">
        <v>1591</v>
      </c>
      <c r="H156" s="1" t="str">
        <f t="shared" si="2"/>
        <v>Авто-Запчасти-Фильтры</v>
      </c>
      <c r="I156" s="3">
        <v>0.17</v>
      </c>
      <c r="J156" s="3">
        <v>0.17</v>
      </c>
      <c r="K156" s="3">
        <v>0.17</v>
      </c>
    </row>
    <row r="157" spans="2:11" x14ac:dyDescent="0.3">
      <c r="B157" s="1" t="s">
        <v>115</v>
      </c>
      <c r="C157" s="1" t="s">
        <v>193</v>
      </c>
      <c r="D157" s="1" t="s">
        <v>1605</v>
      </c>
      <c r="E157" s="1" t="s">
        <v>1605</v>
      </c>
      <c r="F157" s="1" t="s">
        <v>1605</v>
      </c>
      <c r="G157" s="1" t="s">
        <v>1605</v>
      </c>
      <c r="H157" s="1" t="str">
        <f t="shared" si="2"/>
        <v>Авто-Масла и технические жидкости-Присадки, промывки и добавки</v>
      </c>
      <c r="I157" s="3">
        <v>0.17</v>
      </c>
      <c r="J157" s="3">
        <v>0.17</v>
      </c>
      <c r="K157" s="3">
        <v>0.17</v>
      </c>
    </row>
    <row r="158" spans="2:11" x14ac:dyDescent="0.3">
      <c r="B158" s="1" t="s">
        <v>115</v>
      </c>
      <c r="C158" s="1" t="s">
        <v>193</v>
      </c>
      <c r="D158" s="1" t="s">
        <v>1606</v>
      </c>
      <c r="E158" s="1" t="s">
        <v>1606</v>
      </c>
      <c r="F158" s="1" t="s">
        <v>1606</v>
      </c>
      <c r="G158" s="1" t="s">
        <v>1606</v>
      </c>
      <c r="H158" s="1" t="str">
        <f t="shared" si="2"/>
        <v>Авто-Масла и технические жидкости-Специальные масла</v>
      </c>
      <c r="I158" s="3">
        <v>0.17</v>
      </c>
      <c r="J158" s="3">
        <v>0.17</v>
      </c>
      <c r="K158" s="3">
        <v>0.17</v>
      </c>
    </row>
    <row r="159" spans="2:11" x14ac:dyDescent="0.3">
      <c r="B159" s="1" t="s">
        <v>115</v>
      </c>
      <c r="C159" s="1" t="s">
        <v>175</v>
      </c>
      <c r="D159" s="1" t="s">
        <v>1334</v>
      </c>
      <c r="E159" s="1" t="s">
        <v>1607</v>
      </c>
      <c r="F159" s="1" t="s">
        <v>1128</v>
      </c>
      <c r="G159" s="1" t="s">
        <v>1128</v>
      </c>
      <c r="H159" s="1" t="str">
        <f t="shared" si="2"/>
        <v>Авто-Автохимия и автокосметика-Для малярных работ</v>
      </c>
      <c r="I159" s="3">
        <v>0.17</v>
      </c>
      <c r="J159" s="3">
        <v>0.17</v>
      </c>
      <c r="K159" s="3">
        <v>0.17</v>
      </c>
    </row>
    <row r="160" spans="2:11" x14ac:dyDescent="0.3">
      <c r="B160" s="1" t="s">
        <v>115</v>
      </c>
      <c r="C160" s="1" t="s">
        <v>1367</v>
      </c>
      <c r="D160" s="1" t="s">
        <v>1491</v>
      </c>
      <c r="E160" s="1" t="s">
        <v>1612</v>
      </c>
      <c r="F160" s="1" t="s">
        <v>1612</v>
      </c>
      <c r="G160" s="1" t="s">
        <v>1612</v>
      </c>
      <c r="H160" s="1" t="str">
        <f t="shared" si="2"/>
        <v>Авто-Запчасти-Автосвет</v>
      </c>
      <c r="I160" s="3">
        <v>0.17</v>
      </c>
      <c r="J160" s="3">
        <v>0.17</v>
      </c>
      <c r="K160" s="3">
        <v>0.17</v>
      </c>
    </row>
    <row r="161" spans="2:11" x14ac:dyDescent="0.3">
      <c r="B161" s="1" t="s">
        <v>115</v>
      </c>
      <c r="C161" s="1" t="s">
        <v>1367</v>
      </c>
      <c r="D161" s="1" t="s">
        <v>1614</v>
      </c>
      <c r="E161" s="1" t="s">
        <v>1614</v>
      </c>
      <c r="F161" s="1" t="s">
        <v>1614</v>
      </c>
      <c r="G161" s="1" t="s">
        <v>1614</v>
      </c>
      <c r="H161" s="1" t="str">
        <f t="shared" si="2"/>
        <v>Авто-Запчасти-Подшипники</v>
      </c>
      <c r="I161" s="3">
        <v>0.17</v>
      </c>
      <c r="J161" s="3">
        <v>0.17</v>
      </c>
      <c r="K161" s="3">
        <v>0.17</v>
      </c>
    </row>
    <row r="162" spans="2:11" x14ac:dyDescent="0.3">
      <c r="B162" s="1" t="s">
        <v>115</v>
      </c>
      <c r="C162" s="1" t="s">
        <v>1367</v>
      </c>
      <c r="D162" s="1" t="s">
        <v>1617</v>
      </c>
      <c r="E162" s="1" t="s">
        <v>1617</v>
      </c>
      <c r="F162" s="1" t="s">
        <v>1617</v>
      </c>
      <c r="G162" s="1" t="s">
        <v>1617</v>
      </c>
      <c r="H162" s="1" t="str">
        <f t="shared" si="2"/>
        <v>Авто-Запчасти-Свечи зажигания</v>
      </c>
      <c r="I162" s="3">
        <v>0.17</v>
      </c>
      <c r="J162" s="3">
        <v>0.17</v>
      </c>
      <c r="K162" s="3">
        <v>0.17</v>
      </c>
    </row>
    <row r="163" spans="2:11" x14ac:dyDescent="0.3">
      <c r="B163" s="1" t="s">
        <v>115</v>
      </c>
      <c r="C163" s="1" t="s">
        <v>1367</v>
      </c>
      <c r="D163" s="1" t="s">
        <v>1731</v>
      </c>
      <c r="E163" s="1" t="s">
        <v>1731</v>
      </c>
      <c r="F163" s="1" t="s">
        <v>1731</v>
      </c>
      <c r="G163" s="1" t="s">
        <v>1731</v>
      </c>
      <c r="H163" s="1" t="str">
        <f t="shared" si="2"/>
        <v>Авто-Запчасти-Датчики давления в шинах</v>
      </c>
      <c r="I163" s="3">
        <v>0.17</v>
      </c>
      <c r="J163" s="3">
        <v>0.17</v>
      </c>
      <c r="K163" s="3">
        <v>0.17</v>
      </c>
    </row>
    <row r="164" spans="2:11" x14ac:dyDescent="0.3">
      <c r="B164" s="1" t="s">
        <v>115</v>
      </c>
      <c r="C164" s="1" t="s">
        <v>439</v>
      </c>
      <c r="D164" s="1" t="s">
        <v>1735</v>
      </c>
      <c r="E164" s="1" t="s">
        <v>1735</v>
      </c>
      <c r="F164" s="1" t="s">
        <v>1735</v>
      </c>
      <c r="G164" s="1" t="s">
        <v>1735</v>
      </c>
      <c r="H164" s="1" t="str">
        <f t="shared" si="2"/>
        <v>Авто-Электроника-Автомобильные видеоинтерфейсы и навигационные блоки</v>
      </c>
      <c r="I164" s="3">
        <v>0.17</v>
      </c>
      <c r="J164" s="3">
        <v>0.17</v>
      </c>
      <c r="K164" s="3">
        <v>0.17</v>
      </c>
    </row>
    <row r="165" spans="2:11" x14ac:dyDescent="0.3">
      <c r="B165" s="1" t="s">
        <v>115</v>
      </c>
      <c r="C165" s="1" t="s">
        <v>175</v>
      </c>
      <c r="D165" s="1" t="s">
        <v>1334</v>
      </c>
      <c r="E165" s="1" t="s">
        <v>1607</v>
      </c>
      <c r="F165" s="1" t="s">
        <v>1765</v>
      </c>
      <c r="G165" s="1" t="s">
        <v>1765</v>
      </c>
      <c r="H165" s="1" t="str">
        <f t="shared" si="2"/>
        <v>Авто-Автохимия и автокосметика-Для малярных работ</v>
      </c>
      <c r="I165" s="3">
        <v>0.17</v>
      </c>
      <c r="J165" s="3">
        <v>0.17</v>
      </c>
      <c r="K165" s="3">
        <v>0.17</v>
      </c>
    </row>
    <row r="166" spans="2:11" x14ac:dyDescent="0.3">
      <c r="B166" s="1" t="s">
        <v>115</v>
      </c>
      <c r="C166" s="1" t="s">
        <v>180</v>
      </c>
      <c r="D166" s="1" t="s">
        <v>1442</v>
      </c>
      <c r="E166" s="1" t="s">
        <v>1772</v>
      </c>
      <c r="F166" s="1" t="s">
        <v>1772</v>
      </c>
      <c r="G166" s="1" t="s">
        <v>1772</v>
      </c>
      <c r="H166" s="1" t="str">
        <f t="shared" si="2"/>
        <v>Авто-Аксессуары и оборудование-Багажные системы</v>
      </c>
      <c r="I166" s="3">
        <v>0.17</v>
      </c>
      <c r="J166" s="3">
        <v>0.17</v>
      </c>
      <c r="K166" s="3">
        <v>0.17</v>
      </c>
    </row>
    <row r="167" spans="2:11" x14ac:dyDescent="0.3">
      <c r="B167" s="1" t="s">
        <v>115</v>
      </c>
      <c r="C167" s="1" t="s">
        <v>180</v>
      </c>
      <c r="D167" s="1" t="s">
        <v>1442</v>
      </c>
      <c r="E167" s="1" t="s">
        <v>1773</v>
      </c>
      <c r="F167" s="1" t="s">
        <v>1773</v>
      </c>
      <c r="G167" s="1" t="s">
        <v>1773</v>
      </c>
      <c r="H167" s="1" t="str">
        <f t="shared" si="2"/>
        <v>Авто-Аксессуары и оборудование-Багажные системы</v>
      </c>
      <c r="I167" s="3">
        <v>0.17</v>
      </c>
      <c r="J167" s="3">
        <v>0.17</v>
      </c>
      <c r="K167" s="3">
        <v>0.17</v>
      </c>
    </row>
    <row r="168" spans="2:11" x14ac:dyDescent="0.3">
      <c r="B168" s="1" t="s">
        <v>115</v>
      </c>
      <c r="C168" s="1" t="s">
        <v>439</v>
      </c>
      <c r="D168" s="1" t="s">
        <v>1777</v>
      </c>
      <c r="E168" s="1" t="s">
        <v>1777</v>
      </c>
      <c r="F168" s="1" t="s">
        <v>1777</v>
      </c>
      <c r="G168" s="1" t="s">
        <v>1777</v>
      </c>
      <c r="H168" s="1" t="str">
        <f t="shared" si="2"/>
        <v>Авто-Электроника-Транспондеры и аксессуары</v>
      </c>
      <c r="I168" s="3">
        <v>0.17</v>
      </c>
      <c r="J168" s="3">
        <v>0.17</v>
      </c>
      <c r="K168" s="3">
        <v>0.17</v>
      </c>
    </row>
    <row r="169" spans="2:11" x14ac:dyDescent="0.3">
      <c r="B169" s="1" t="s">
        <v>115</v>
      </c>
      <c r="C169" s="1" t="s">
        <v>180</v>
      </c>
      <c r="D169" s="1" t="s">
        <v>1440</v>
      </c>
      <c r="E169" s="1" t="s">
        <v>1780</v>
      </c>
      <c r="F169" s="1" t="s">
        <v>1781</v>
      </c>
      <c r="G169" s="1" t="s">
        <v>1781</v>
      </c>
      <c r="H169" s="1" t="str">
        <f t="shared" si="2"/>
        <v>Авто-Аксессуары и оборудование-Защита и внешний тюнинг</v>
      </c>
      <c r="I169" s="3">
        <v>0.17</v>
      </c>
      <c r="J169" s="3">
        <v>0.17</v>
      </c>
      <c r="K169" s="3">
        <v>0.17</v>
      </c>
    </row>
    <row r="170" spans="2:11" x14ac:dyDescent="0.3">
      <c r="B170" s="1" t="s">
        <v>115</v>
      </c>
      <c r="C170" s="1" t="s">
        <v>180</v>
      </c>
      <c r="D170" s="1" t="s">
        <v>1440</v>
      </c>
      <c r="E170" s="1" t="s">
        <v>1780</v>
      </c>
      <c r="F170" s="1" t="s">
        <v>1782</v>
      </c>
      <c r="G170" s="1" t="s">
        <v>1782</v>
      </c>
      <c r="H170" s="1" t="str">
        <f t="shared" si="2"/>
        <v>Авто-Аксессуары и оборудование-Защита и внешний тюнинг</v>
      </c>
      <c r="I170" s="3">
        <v>0.17</v>
      </c>
      <c r="J170" s="3">
        <v>0.17</v>
      </c>
      <c r="K170" s="3">
        <v>0.17</v>
      </c>
    </row>
    <row r="171" spans="2:11" x14ac:dyDescent="0.3">
      <c r="B171" s="1" t="s">
        <v>115</v>
      </c>
      <c r="C171" s="1" t="s">
        <v>1336</v>
      </c>
      <c r="D171" s="1" t="s">
        <v>408</v>
      </c>
      <c r="E171" s="1" t="s">
        <v>408</v>
      </c>
      <c r="F171" s="1" t="s">
        <v>408</v>
      </c>
      <c r="G171" s="1" t="s">
        <v>408</v>
      </c>
      <c r="H171" s="1" t="str">
        <f t="shared" si="2"/>
        <v>Авто-Противоугонные устройства-Аксессуары</v>
      </c>
      <c r="I171" s="3">
        <v>0.17</v>
      </c>
      <c r="J171" s="3">
        <v>0.17</v>
      </c>
      <c r="K171" s="3">
        <v>0.17</v>
      </c>
    </row>
    <row r="172" spans="2:11" x14ac:dyDescent="0.3">
      <c r="B172" s="1" t="s">
        <v>115</v>
      </c>
      <c r="C172" s="1" t="s">
        <v>1367</v>
      </c>
      <c r="D172" s="1" t="s">
        <v>430</v>
      </c>
      <c r="E172" s="1" t="s">
        <v>1786</v>
      </c>
      <c r="F172" s="1" t="s">
        <v>1786</v>
      </c>
      <c r="G172" s="1" t="s">
        <v>1786</v>
      </c>
      <c r="H172" s="1" t="str">
        <f t="shared" si="2"/>
        <v>Авто-Запчасти-Тормозная система</v>
      </c>
      <c r="I172" s="3">
        <v>0.17</v>
      </c>
      <c r="J172" s="3">
        <v>0.17</v>
      </c>
      <c r="K172" s="3">
        <v>0.17</v>
      </c>
    </row>
    <row r="173" spans="2:11" x14ac:dyDescent="0.3">
      <c r="B173" s="1" t="s">
        <v>115</v>
      </c>
      <c r="C173" s="1" t="s">
        <v>1367</v>
      </c>
      <c r="D173" s="1" t="s">
        <v>430</v>
      </c>
      <c r="E173" s="1" t="s">
        <v>1787</v>
      </c>
      <c r="F173" s="1" t="s">
        <v>1787</v>
      </c>
      <c r="G173" s="1" t="s">
        <v>1787</v>
      </c>
      <c r="H173" s="1" t="str">
        <f t="shared" si="2"/>
        <v>Авто-Запчасти-Тормозная система</v>
      </c>
      <c r="I173" s="3">
        <v>0.17</v>
      </c>
      <c r="J173" s="3">
        <v>0.17</v>
      </c>
      <c r="K173" s="3">
        <v>0.17</v>
      </c>
    </row>
    <row r="174" spans="2:11" x14ac:dyDescent="0.3">
      <c r="B174" s="1" t="s">
        <v>115</v>
      </c>
      <c r="C174" s="1" t="s">
        <v>1367</v>
      </c>
      <c r="D174" s="1" t="s">
        <v>430</v>
      </c>
      <c r="E174" s="1" t="s">
        <v>1788</v>
      </c>
      <c r="F174" s="1" t="s">
        <v>1788</v>
      </c>
      <c r="G174" s="1" t="s">
        <v>1788</v>
      </c>
      <c r="H174" s="1" t="str">
        <f t="shared" si="2"/>
        <v>Авто-Запчасти-Тормозная система</v>
      </c>
      <c r="I174" s="3">
        <v>0.17</v>
      </c>
      <c r="J174" s="3">
        <v>0.17</v>
      </c>
      <c r="K174" s="3">
        <v>0.17</v>
      </c>
    </row>
    <row r="175" spans="2:11" x14ac:dyDescent="0.3">
      <c r="B175" s="1" t="s">
        <v>115</v>
      </c>
      <c r="C175" s="1" t="s">
        <v>1367</v>
      </c>
      <c r="D175" s="1" t="s">
        <v>430</v>
      </c>
      <c r="E175" s="1" t="s">
        <v>1789</v>
      </c>
      <c r="F175" s="1" t="s">
        <v>1789</v>
      </c>
      <c r="G175" s="1" t="s">
        <v>1789</v>
      </c>
      <c r="H175" s="1" t="str">
        <f t="shared" si="2"/>
        <v>Авто-Запчасти-Тормозная система</v>
      </c>
      <c r="I175" s="3">
        <v>0.17</v>
      </c>
      <c r="J175" s="3">
        <v>0.17</v>
      </c>
      <c r="K175" s="3">
        <v>0.17</v>
      </c>
    </row>
    <row r="176" spans="2:11" x14ac:dyDescent="0.3">
      <c r="B176" s="1" t="s">
        <v>115</v>
      </c>
      <c r="C176" s="1" t="s">
        <v>1367</v>
      </c>
      <c r="D176" s="1" t="s">
        <v>430</v>
      </c>
      <c r="E176" s="1" t="s">
        <v>1790</v>
      </c>
      <c r="F176" s="1" t="s">
        <v>1790</v>
      </c>
      <c r="G176" s="1" t="s">
        <v>1790</v>
      </c>
      <c r="H176" s="1" t="str">
        <f t="shared" si="2"/>
        <v>Авто-Запчасти-Тормозная система</v>
      </c>
      <c r="I176" s="3">
        <v>0.17</v>
      </c>
      <c r="J176" s="3">
        <v>0.17</v>
      </c>
      <c r="K176" s="3">
        <v>0.17</v>
      </c>
    </row>
    <row r="177" spans="2:11" x14ac:dyDescent="0.3">
      <c r="B177" s="1" t="s">
        <v>115</v>
      </c>
      <c r="C177" s="1" t="s">
        <v>1367</v>
      </c>
      <c r="D177" s="1" t="s">
        <v>430</v>
      </c>
      <c r="E177" s="1" t="s">
        <v>1791</v>
      </c>
      <c r="F177" s="1" t="s">
        <v>1791</v>
      </c>
      <c r="G177" s="1" t="s">
        <v>1791</v>
      </c>
      <c r="H177" s="1" t="str">
        <f t="shared" si="2"/>
        <v>Авто-Запчасти-Тормозная система</v>
      </c>
      <c r="I177" s="3">
        <v>0.17</v>
      </c>
      <c r="J177" s="3">
        <v>0.17</v>
      </c>
      <c r="K177" s="3">
        <v>0.17</v>
      </c>
    </row>
    <row r="178" spans="2:11" x14ac:dyDescent="0.3">
      <c r="B178" s="1" t="s">
        <v>115</v>
      </c>
      <c r="C178" s="1" t="s">
        <v>1367</v>
      </c>
      <c r="D178" s="1" t="s">
        <v>430</v>
      </c>
      <c r="E178" s="1" t="s">
        <v>1792</v>
      </c>
      <c r="F178" s="1" t="s">
        <v>1792</v>
      </c>
      <c r="G178" s="1" t="s">
        <v>1792</v>
      </c>
      <c r="H178" s="1" t="str">
        <f t="shared" si="2"/>
        <v>Авто-Запчасти-Тормозная система</v>
      </c>
      <c r="I178" s="3">
        <v>0.17</v>
      </c>
      <c r="J178" s="3">
        <v>0.17</v>
      </c>
      <c r="K178" s="3">
        <v>0.17</v>
      </c>
    </row>
    <row r="179" spans="2:11" x14ac:dyDescent="0.3">
      <c r="B179" s="1" t="s">
        <v>115</v>
      </c>
      <c r="C179" s="1" t="s">
        <v>1367</v>
      </c>
      <c r="D179" s="1" t="s">
        <v>430</v>
      </c>
      <c r="E179" s="1" t="s">
        <v>1793</v>
      </c>
      <c r="F179" s="1" t="s">
        <v>1793</v>
      </c>
      <c r="G179" s="1" t="s">
        <v>1793</v>
      </c>
      <c r="H179" s="1" t="str">
        <f t="shared" si="2"/>
        <v>Авто-Запчасти-Тормозная система</v>
      </c>
      <c r="I179" s="3">
        <v>0.17</v>
      </c>
      <c r="J179" s="3">
        <v>0.17</v>
      </c>
      <c r="K179" s="3">
        <v>0.17</v>
      </c>
    </row>
    <row r="180" spans="2:11" x14ac:dyDescent="0.3">
      <c r="B180" s="1" t="s">
        <v>115</v>
      </c>
      <c r="C180" s="1" t="s">
        <v>1367</v>
      </c>
      <c r="D180" s="1" t="s">
        <v>430</v>
      </c>
      <c r="E180" s="1" t="s">
        <v>1794</v>
      </c>
      <c r="F180" s="1" t="s">
        <v>1794</v>
      </c>
      <c r="G180" s="1" t="s">
        <v>1794</v>
      </c>
      <c r="H180" s="1" t="str">
        <f t="shared" si="2"/>
        <v>Авто-Запчасти-Тормозная система</v>
      </c>
      <c r="I180" s="3">
        <v>0.17</v>
      </c>
      <c r="J180" s="3">
        <v>0.17</v>
      </c>
      <c r="K180" s="3">
        <v>0.17</v>
      </c>
    </row>
    <row r="181" spans="2:11" x14ac:dyDescent="0.3">
      <c r="B181" s="1" t="s">
        <v>115</v>
      </c>
      <c r="C181" s="1" t="s">
        <v>1367</v>
      </c>
      <c r="D181" s="1" t="s">
        <v>430</v>
      </c>
      <c r="E181" s="1" t="s">
        <v>1795</v>
      </c>
      <c r="F181" s="1" t="s">
        <v>1795</v>
      </c>
      <c r="G181" s="1" t="s">
        <v>1795</v>
      </c>
      <c r="H181" s="1" t="str">
        <f t="shared" si="2"/>
        <v>Авто-Запчасти-Тормозная система</v>
      </c>
      <c r="I181" s="3">
        <v>0.17</v>
      </c>
      <c r="J181" s="3">
        <v>0.17</v>
      </c>
      <c r="K181" s="3">
        <v>0.17</v>
      </c>
    </row>
    <row r="182" spans="2:11" x14ac:dyDescent="0.3">
      <c r="B182" s="1" t="s">
        <v>115</v>
      </c>
      <c r="C182" s="1" t="s">
        <v>1367</v>
      </c>
      <c r="D182" s="1" t="s">
        <v>1420</v>
      </c>
      <c r="E182" s="1" t="s">
        <v>1802</v>
      </c>
      <c r="F182" s="1" t="s">
        <v>1802</v>
      </c>
      <c r="G182" s="1" t="s">
        <v>1802</v>
      </c>
      <c r="H182" s="1" t="str">
        <f t="shared" si="2"/>
        <v>Авто-Запчасти-Кузовные детали</v>
      </c>
      <c r="I182" s="3">
        <v>0.17</v>
      </c>
      <c r="J182" s="3">
        <v>0.17</v>
      </c>
      <c r="K182" s="3">
        <v>0.17</v>
      </c>
    </row>
    <row r="183" spans="2:11" x14ac:dyDescent="0.3">
      <c r="B183" s="1" t="s">
        <v>115</v>
      </c>
      <c r="C183" s="1" t="s">
        <v>1367</v>
      </c>
      <c r="D183" s="1" t="s">
        <v>1420</v>
      </c>
      <c r="E183" s="1" t="s">
        <v>1803</v>
      </c>
      <c r="F183" s="1" t="s">
        <v>1803</v>
      </c>
      <c r="G183" s="1" t="s">
        <v>1803</v>
      </c>
      <c r="H183" s="1" t="str">
        <f t="shared" si="2"/>
        <v>Авто-Запчасти-Кузовные детали</v>
      </c>
      <c r="I183" s="3">
        <v>0.17</v>
      </c>
      <c r="J183" s="3">
        <v>0.17</v>
      </c>
      <c r="K183" s="3">
        <v>0.17</v>
      </c>
    </row>
    <row r="184" spans="2:11" x14ac:dyDescent="0.3">
      <c r="B184" s="1" t="s">
        <v>115</v>
      </c>
      <c r="C184" s="1" t="s">
        <v>1367</v>
      </c>
      <c r="D184" s="1" t="s">
        <v>1420</v>
      </c>
      <c r="E184" s="1" t="s">
        <v>1804</v>
      </c>
      <c r="F184" s="1" t="s">
        <v>1804</v>
      </c>
      <c r="G184" s="1" t="s">
        <v>1804</v>
      </c>
      <c r="H184" s="1" t="str">
        <f t="shared" si="2"/>
        <v>Авто-Запчасти-Кузовные детали</v>
      </c>
      <c r="I184" s="3">
        <v>0.17</v>
      </c>
      <c r="J184" s="3">
        <v>0.17</v>
      </c>
      <c r="K184" s="3">
        <v>0.17</v>
      </c>
    </row>
    <row r="185" spans="2:11" x14ac:dyDescent="0.3">
      <c r="B185" s="1" t="s">
        <v>115</v>
      </c>
      <c r="C185" s="1" t="s">
        <v>1367</v>
      </c>
      <c r="D185" s="1" t="s">
        <v>1420</v>
      </c>
      <c r="E185" s="1" t="s">
        <v>1805</v>
      </c>
      <c r="F185" s="1" t="s">
        <v>1805</v>
      </c>
      <c r="G185" s="1" t="s">
        <v>1805</v>
      </c>
      <c r="H185" s="1" t="str">
        <f t="shared" si="2"/>
        <v>Авто-Запчасти-Кузовные детали</v>
      </c>
      <c r="I185" s="3">
        <v>0.17</v>
      </c>
      <c r="J185" s="3">
        <v>0.17</v>
      </c>
      <c r="K185" s="3">
        <v>0.17</v>
      </c>
    </row>
    <row r="186" spans="2:11" x14ac:dyDescent="0.3">
      <c r="B186" s="1" t="s">
        <v>115</v>
      </c>
      <c r="C186" s="1" t="s">
        <v>1367</v>
      </c>
      <c r="D186" s="1" t="s">
        <v>1420</v>
      </c>
      <c r="E186" s="1" t="s">
        <v>1806</v>
      </c>
      <c r="F186" s="1" t="s">
        <v>1806</v>
      </c>
      <c r="G186" s="1" t="s">
        <v>1806</v>
      </c>
      <c r="H186" s="1" t="str">
        <f t="shared" si="2"/>
        <v>Авто-Запчасти-Кузовные детали</v>
      </c>
      <c r="I186" s="3">
        <v>0.17</v>
      </c>
      <c r="J186" s="3">
        <v>0.17</v>
      </c>
      <c r="K186" s="3">
        <v>0.17</v>
      </c>
    </row>
    <row r="187" spans="2:11" x14ac:dyDescent="0.3">
      <c r="B187" s="1" t="s">
        <v>115</v>
      </c>
      <c r="C187" s="1" t="s">
        <v>1367</v>
      </c>
      <c r="D187" s="1" t="s">
        <v>1420</v>
      </c>
      <c r="E187" s="1" t="s">
        <v>1807</v>
      </c>
      <c r="F187" s="1" t="s">
        <v>1807</v>
      </c>
      <c r="G187" s="1" t="s">
        <v>1807</v>
      </c>
      <c r="H187" s="1" t="str">
        <f t="shared" si="2"/>
        <v>Авто-Запчасти-Кузовные детали</v>
      </c>
      <c r="I187" s="3">
        <v>0.17</v>
      </c>
      <c r="J187" s="3">
        <v>0.17</v>
      </c>
      <c r="K187" s="3">
        <v>0.17</v>
      </c>
    </row>
    <row r="188" spans="2:11" x14ac:dyDescent="0.3">
      <c r="B188" s="1" t="s">
        <v>115</v>
      </c>
      <c r="C188" s="1" t="s">
        <v>1367</v>
      </c>
      <c r="D188" s="1" t="s">
        <v>1420</v>
      </c>
      <c r="E188" s="1" t="s">
        <v>1808</v>
      </c>
      <c r="F188" s="1" t="s">
        <v>1808</v>
      </c>
      <c r="G188" s="1" t="s">
        <v>1808</v>
      </c>
      <c r="H188" s="1" t="str">
        <f t="shared" si="2"/>
        <v>Авто-Запчасти-Кузовные детали</v>
      </c>
      <c r="I188" s="3">
        <v>0.17</v>
      </c>
      <c r="J188" s="3">
        <v>0.17</v>
      </c>
      <c r="K188" s="3">
        <v>0.17</v>
      </c>
    </row>
    <row r="189" spans="2:11" x14ac:dyDescent="0.3">
      <c r="B189" s="1" t="s">
        <v>115</v>
      </c>
      <c r="C189" s="1" t="s">
        <v>1367</v>
      </c>
      <c r="D189" s="1" t="s">
        <v>1420</v>
      </c>
      <c r="E189" s="1" t="s">
        <v>1809</v>
      </c>
      <c r="F189" s="1" t="s">
        <v>1809</v>
      </c>
      <c r="G189" s="1" t="s">
        <v>1809</v>
      </c>
      <c r="H189" s="1" t="str">
        <f t="shared" si="2"/>
        <v>Авто-Запчасти-Кузовные детали</v>
      </c>
      <c r="I189" s="3">
        <v>0.17</v>
      </c>
      <c r="J189" s="3">
        <v>0.17</v>
      </c>
      <c r="K189" s="3">
        <v>0.17</v>
      </c>
    </row>
    <row r="190" spans="2:11" x14ac:dyDescent="0.3">
      <c r="B190" s="1" t="s">
        <v>115</v>
      </c>
      <c r="C190" s="1" t="s">
        <v>1367</v>
      </c>
      <c r="D190" s="1" t="s">
        <v>1420</v>
      </c>
      <c r="E190" s="1" t="s">
        <v>1810</v>
      </c>
      <c r="F190" s="1" t="s">
        <v>1810</v>
      </c>
      <c r="G190" s="1" t="s">
        <v>1810</v>
      </c>
      <c r="H190" s="1" t="str">
        <f t="shared" si="2"/>
        <v>Авто-Запчасти-Кузовные детали</v>
      </c>
      <c r="I190" s="3">
        <v>0.17</v>
      </c>
      <c r="J190" s="3">
        <v>0.17</v>
      </c>
      <c r="K190" s="3">
        <v>0.17</v>
      </c>
    </row>
    <row r="191" spans="2:11" x14ac:dyDescent="0.3">
      <c r="B191" s="1" t="s">
        <v>115</v>
      </c>
      <c r="C191" s="1" t="s">
        <v>1367</v>
      </c>
      <c r="D191" s="1" t="s">
        <v>1420</v>
      </c>
      <c r="E191" s="1" t="s">
        <v>1811</v>
      </c>
      <c r="F191" s="1" t="s">
        <v>1811</v>
      </c>
      <c r="G191" s="1" t="s">
        <v>1811</v>
      </c>
      <c r="H191" s="1" t="str">
        <f t="shared" si="2"/>
        <v>Авто-Запчасти-Кузовные детали</v>
      </c>
      <c r="I191" s="3">
        <v>0.17</v>
      </c>
      <c r="J191" s="3">
        <v>0.17</v>
      </c>
      <c r="K191" s="3">
        <v>0.17</v>
      </c>
    </row>
    <row r="192" spans="2:11" x14ac:dyDescent="0.3">
      <c r="B192" s="1" t="s">
        <v>115</v>
      </c>
      <c r="C192" s="1" t="s">
        <v>1367</v>
      </c>
      <c r="D192" s="1" t="s">
        <v>1420</v>
      </c>
      <c r="E192" s="1" t="s">
        <v>1812</v>
      </c>
      <c r="F192" s="1" t="s">
        <v>1812</v>
      </c>
      <c r="G192" s="1" t="s">
        <v>1812</v>
      </c>
      <c r="H192" s="1" t="str">
        <f t="shared" si="2"/>
        <v>Авто-Запчасти-Кузовные детали</v>
      </c>
      <c r="I192" s="3">
        <v>0.17</v>
      </c>
      <c r="J192" s="3">
        <v>0.17</v>
      </c>
      <c r="K192" s="3">
        <v>0.17</v>
      </c>
    </row>
    <row r="193" spans="2:11" x14ac:dyDescent="0.3">
      <c r="B193" s="1" t="s">
        <v>115</v>
      </c>
      <c r="C193" s="1" t="s">
        <v>1367</v>
      </c>
      <c r="D193" s="1" t="s">
        <v>1420</v>
      </c>
      <c r="E193" s="1" t="s">
        <v>1813</v>
      </c>
      <c r="F193" s="1" t="s">
        <v>1813</v>
      </c>
      <c r="G193" s="1" t="s">
        <v>1813</v>
      </c>
      <c r="H193" s="1" t="str">
        <f t="shared" si="2"/>
        <v>Авто-Запчасти-Кузовные детали</v>
      </c>
      <c r="I193" s="3">
        <v>0.17</v>
      </c>
      <c r="J193" s="3">
        <v>0.17</v>
      </c>
      <c r="K193" s="3">
        <v>0.17</v>
      </c>
    </row>
    <row r="194" spans="2:11" x14ac:dyDescent="0.3">
      <c r="B194" s="1" t="s">
        <v>115</v>
      </c>
      <c r="C194" s="1" t="s">
        <v>1367</v>
      </c>
      <c r="D194" s="1" t="s">
        <v>1420</v>
      </c>
      <c r="E194" s="1" t="s">
        <v>1814</v>
      </c>
      <c r="F194" s="1" t="s">
        <v>1814</v>
      </c>
      <c r="G194" s="1" t="s">
        <v>1814</v>
      </c>
      <c r="H194" s="1" t="str">
        <f t="shared" si="2"/>
        <v>Авто-Запчасти-Кузовные детали</v>
      </c>
      <c r="I194" s="3">
        <v>0.17</v>
      </c>
      <c r="J194" s="3">
        <v>0.17</v>
      </c>
      <c r="K194" s="3">
        <v>0.17</v>
      </c>
    </row>
    <row r="195" spans="2:11" x14ac:dyDescent="0.3">
      <c r="B195" s="1" t="s">
        <v>115</v>
      </c>
      <c r="C195" s="1" t="s">
        <v>1367</v>
      </c>
      <c r="D195" s="1" t="s">
        <v>1420</v>
      </c>
      <c r="E195" s="1" t="s">
        <v>1815</v>
      </c>
      <c r="F195" s="1" t="s">
        <v>1815</v>
      </c>
      <c r="G195" s="1" t="s">
        <v>1815</v>
      </c>
      <c r="H195" s="1" t="str">
        <f t="shared" si="2"/>
        <v>Авто-Запчасти-Кузовные детали</v>
      </c>
      <c r="I195" s="3">
        <v>0.17</v>
      </c>
      <c r="J195" s="3">
        <v>0.17</v>
      </c>
      <c r="K195" s="3">
        <v>0.17</v>
      </c>
    </row>
    <row r="196" spans="2:11" x14ac:dyDescent="0.3">
      <c r="B196" s="1" t="s">
        <v>115</v>
      </c>
      <c r="C196" s="1" t="s">
        <v>1367</v>
      </c>
      <c r="D196" s="1" t="s">
        <v>1491</v>
      </c>
      <c r="E196" s="1" t="s">
        <v>1504</v>
      </c>
      <c r="F196" s="1" t="s">
        <v>1816</v>
      </c>
      <c r="G196" s="1" t="s">
        <v>1817</v>
      </c>
      <c r="H196" s="1" t="str">
        <f t="shared" ref="H196:H259" si="3">B196&amp;"-"&amp;C196&amp;"-"&amp;D196</f>
        <v>Авто-Запчасти-Автосвет</v>
      </c>
      <c r="I196" s="3">
        <v>0.17</v>
      </c>
      <c r="J196" s="3">
        <v>0.17</v>
      </c>
      <c r="K196" s="3">
        <v>0.17</v>
      </c>
    </row>
    <row r="197" spans="2:11" x14ac:dyDescent="0.3">
      <c r="B197" s="1" t="s">
        <v>115</v>
      </c>
      <c r="C197" s="1" t="s">
        <v>1367</v>
      </c>
      <c r="D197" s="1" t="s">
        <v>1491</v>
      </c>
      <c r="E197" s="1" t="s">
        <v>1504</v>
      </c>
      <c r="F197" s="1" t="s">
        <v>1816</v>
      </c>
      <c r="G197" s="1" t="s">
        <v>1818</v>
      </c>
      <c r="H197" s="1" t="str">
        <f t="shared" si="3"/>
        <v>Авто-Запчасти-Автосвет</v>
      </c>
      <c r="I197" s="3">
        <v>0.17</v>
      </c>
      <c r="J197" s="3">
        <v>0.17</v>
      </c>
      <c r="K197" s="3">
        <v>0.17</v>
      </c>
    </row>
    <row r="198" spans="2:11" x14ac:dyDescent="0.3">
      <c r="B198" s="1" t="s">
        <v>115</v>
      </c>
      <c r="C198" s="1" t="s">
        <v>1367</v>
      </c>
      <c r="D198" s="1" t="s">
        <v>1491</v>
      </c>
      <c r="E198" s="1" t="s">
        <v>1504</v>
      </c>
      <c r="F198" s="1" t="s">
        <v>1816</v>
      </c>
      <c r="G198" s="1" t="s">
        <v>729</v>
      </c>
      <c r="H198" s="1" t="str">
        <f t="shared" si="3"/>
        <v>Авто-Запчасти-Автосвет</v>
      </c>
      <c r="I198" s="3">
        <v>0.17</v>
      </c>
      <c r="J198" s="3">
        <v>0.17</v>
      </c>
      <c r="K198" s="3">
        <v>0.17</v>
      </c>
    </row>
    <row r="199" spans="2:11" x14ac:dyDescent="0.3">
      <c r="B199" s="1" t="s">
        <v>115</v>
      </c>
      <c r="C199" s="1" t="s">
        <v>1367</v>
      </c>
      <c r="D199" s="1" t="s">
        <v>431</v>
      </c>
      <c r="E199" s="1" t="s">
        <v>1819</v>
      </c>
      <c r="F199" s="1" t="s">
        <v>1819</v>
      </c>
      <c r="G199" s="1" t="s">
        <v>1819</v>
      </c>
      <c r="H199" s="1" t="str">
        <f t="shared" si="3"/>
        <v>Авто-Запчасти-Подвеска</v>
      </c>
      <c r="I199" s="3">
        <v>0.17</v>
      </c>
      <c r="J199" s="3">
        <v>0.17</v>
      </c>
      <c r="K199" s="3">
        <v>0.17</v>
      </c>
    </row>
    <row r="200" spans="2:11" x14ac:dyDescent="0.3">
      <c r="B200" s="1" t="s">
        <v>115</v>
      </c>
      <c r="C200" s="1" t="s">
        <v>1367</v>
      </c>
      <c r="D200" s="1" t="s">
        <v>431</v>
      </c>
      <c r="E200" s="1" t="s">
        <v>1820</v>
      </c>
      <c r="F200" s="1" t="s">
        <v>1820</v>
      </c>
      <c r="G200" s="1" t="s">
        <v>1820</v>
      </c>
      <c r="H200" s="1" t="str">
        <f t="shared" si="3"/>
        <v>Авто-Запчасти-Подвеска</v>
      </c>
      <c r="I200" s="3">
        <v>0.17</v>
      </c>
      <c r="J200" s="3">
        <v>0.17</v>
      </c>
      <c r="K200" s="3">
        <v>0.17</v>
      </c>
    </row>
    <row r="201" spans="2:11" x14ac:dyDescent="0.3">
      <c r="B201" s="1" t="s">
        <v>115</v>
      </c>
      <c r="C201" s="1" t="s">
        <v>1367</v>
      </c>
      <c r="D201" s="1" t="s">
        <v>431</v>
      </c>
      <c r="E201" s="1" t="s">
        <v>1821</v>
      </c>
      <c r="F201" s="1" t="s">
        <v>1821</v>
      </c>
      <c r="G201" s="1" t="s">
        <v>1821</v>
      </c>
      <c r="H201" s="1" t="str">
        <f t="shared" si="3"/>
        <v>Авто-Запчасти-Подвеска</v>
      </c>
      <c r="I201" s="3">
        <v>0.17</v>
      </c>
      <c r="J201" s="3">
        <v>0.17</v>
      </c>
      <c r="K201" s="3">
        <v>0.17</v>
      </c>
    </row>
    <row r="202" spans="2:11" x14ac:dyDescent="0.3">
      <c r="B202" s="1" t="s">
        <v>115</v>
      </c>
      <c r="C202" s="1" t="s">
        <v>1367</v>
      </c>
      <c r="D202" s="1" t="s">
        <v>431</v>
      </c>
      <c r="E202" s="1" t="s">
        <v>1822</v>
      </c>
      <c r="F202" s="1" t="s">
        <v>1822</v>
      </c>
      <c r="G202" s="1" t="s">
        <v>1822</v>
      </c>
      <c r="H202" s="1" t="str">
        <f t="shared" si="3"/>
        <v>Авто-Запчасти-Подвеска</v>
      </c>
      <c r="I202" s="3">
        <v>0.17</v>
      </c>
      <c r="J202" s="3">
        <v>0.17</v>
      </c>
      <c r="K202" s="3">
        <v>0.17</v>
      </c>
    </row>
    <row r="203" spans="2:11" x14ac:dyDescent="0.3">
      <c r="B203" s="1" t="s">
        <v>115</v>
      </c>
      <c r="C203" s="1" t="s">
        <v>1367</v>
      </c>
      <c r="D203" s="1" t="s">
        <v>431</v>
      </c>
      <c r="E203" s="1" t="s">
        <v>1823</v>
      </c>
      <c r="F203" s="1" t="s">
        <v>1823</v>
      </c>
      <c r="G203" s="1" t="s">
        <v>1823</v>
      </c>
      <c r="H203" s="1" t="str">
        <f t="shared" si="3"/>
        <v>Авто-Запчасти-Подвеска</v>
      </c>
      <c r="I203" s="3">
        <v>0.17</v>
      </c>
      <c r="J203" s="3">
        <v>0.17</v>
      </c>
      <c r="K203" s="3">
        <v>0.17</v>
      </c>
    </row>
    <row r="204" spans="2:11" x14ac:dyDescent="0.3">
      <c r="B204" s="1" t="s">
        <v>115</v>
      </c>
      <c r="C204" s="1" t="s">
        <v>1367</v>
      </c>
      <c r="D204" s="1" t="s">
        <v>431</v>
      </c>
      <c r="E204" s="1" t="s">
        <v>1824</v>
      </c>
      <c r="F204" s="1" t="s">
        <v>1824</v>
      </c>
      <c r="G204" s="1" t="s">
        <v>1824</v>
      </c>
      <c r="H204" s="1" t="str">
        <f t="shared" si="3"/>
        <v>Авто-Запчасти-Подвеска</v>
      </c>
      <c r="I204" s="3">
        <v>0.17</v>
      </c>
      <c r="J204" s="3">
        <v>0.17</v>
      </c>
      <c r="K204" s="3">
        <v>0.17</v>
      </c>
    </row>
    <row r="205" spans="2:11" x14ac:dyDescent="0.3">
      <c r="B205" s="1" t="s">
        <v>115</v>
      </c>
      <c r="C205" s="1" t="s">
        <v>1367</v>
      </c>
      <c r="D205" s="1" t="s">
        <v>431</v>
      </c>
      <c r="E205" s="1" t="s">
        <v>1825</v>
      </c>
      <c r="F205" s="1" t="s">
        <v>1825</v>
      </c>
      <c r="G205" s="1" t="s">
        <v>1825</v>
      </c>
      <c r="H205" s="1" t="str">
        <f t="shared" si="3"/>
        <v>Авто-Запчасти-Подвеска</v>
      </c>
      <c r="I205" s="3">
        <v>0.17</v>
      </c>
      <c r="J205" s="3">
        <v>0.17</v>
      </c>
      <c r="K205" s="3">
        <v>0.17</v>
      </c>
    </row>
    <row r="206" spans="2:11" x14ac:dyDescent="0.3">
      <c r="B206" s="1" t="s">
        <v>115</v>
      </c>
      <c r="C206" s="1" t="s">
        <v>1367</v>
      </c>
      <c r="D206" s="1" t="s">
        <v>431</v>
      </c>
      <c r="E206" s="1" t="s">
        <v>1826</v>
      </c>
      <c r="F206" s="1" t="s">
        <v>1826</v>
      </c>
      <c r="G206" s="1" t="s">
        <v>1826</v>
      </c>
      <c r="H206" s="1" t="str">
        <f t="shared" si="3"/>
        <v>Авто-Запчасти-Подвеска</v>
      </c>
      <c r="I206" s="3">
        <v>0.17</v>
      </c>
      <c r="J206" s="3">
        <v>0.17</v>
      </c>
      <c r="K206" s="3">
        <v>0.17</v>
      </c>
    </row>
    <row r="207" spans="2:11" x14ac:dyDescent="0.3">
      <c r="B207" s="1" t="s">
        <v>115</v>
      </c>
      <c r="C207" s="1" t="s">
        <v>180</v>
      </c>
      <c r="D207" s="1" t="s">
        <v>187</v>
      </c>
      <c r="E207" s="1" t="s">
        <v>1832</v>
      </c>
      <c r="F207" s="1" t="s">
        <v>1832</v>
      </c>
      <c r="G207" s="1" t="s">
        <v>1832</v>
      </c>
      <c r="H207" s="1" t="str">
        <f t="shared" si="3"/>
        <v>Авто-Аксессуары и оборудование-Обустройство салона</v>
      </c>
      <c r="I207" s="3">
        <v>0.17</v>
      </c>
      <c r="J207" s="3">
        <v>0.17</v>
      </c>
      <c r="K207" s="3">
        <v>0.17</v>
      </c>
    </row>
    <row r="208" spans="2:11" x14ac:dyDescent="0.3">
      <c r="B208" s="1" t="s">
        <v>115</v>
      </c>
      <c r="C208" s="1" t="s">
        <v>1367</v>
      </c>
      <c r="D208" s="1" t="s">
        <v>1833</v>
      </c>
      <c r="E208" s="1" t="s">
        <v>1833</v>
      </c>
      <c r="F208" s="1" t="s">
        <v>1833</v>
      </c>
      <c r="G208" s="1" t="s">
        <v>1833</v>
      </c>
      <c r="H208" s="1" t="str">
        <f t="shared" si="3"/>
        <v>Авто-Запчасти-Компоненты климатических систем автомобиля</v>
      </c>
      <c r="I208" s="3">
        <v>0.17</v>
      </c>
      <c r="J208" s="3">
        <v>0.17</v>
      </c>
      <c r="K208" s="3">
        <v>0.17</v>
      </c>
    </row>
    <row r="209" spans="2:11" x14ac:dyDescent="0.3">
      <c r="B209" s="1" t="s">
        <v>115</v>
      </c>
      <c r="C209" s="1" t="s">
        <v>1367</v>
      </c>
      <c r="D209" s="1" t="s">
        <v>1842</v>
      </c>
      <c r="E209" s="1" t="s">
        <v>1842</v>
      </c>
      <c r="F209" s="1" t="s">
        <v>1842</v>
      </c>
      <c r="G209" s="1" t="s">
        <v>1842</v>
      </c>
      <c r="H209" s="1" t="str">
        <f t="shared" si="3"/>
        <v>Авто-Запчасти-Запчасти для спецтехники</v>
      </c>
      <c r="I209" s="3">
        <v>0.17</v>
      </c>
      <c r="J209" s="3">
        <v>0.17</v>
      </c>
      <c r="K209" s="3">
        <v>0.17</v>
      </c>
    </row>
    <row r="210" spans="2:11" x14ac:dyDescent="0.3">
      <c r="B210" s="1" t="s">
        <v>115</v>
      </c>
      <c r="C210" s="1" t="s">
        <v>175</v>
      </c>
      <c r="D210" s="1" t="s">
        <v>1395</v>
      </c>
      <c r="E210" s="1" t="s">
        <v>2370</v>
      </c>
      <c r="F210" s="1" t="s">
        <v>2370</v>
      </c>
      <c r="G210" s="1" t="s">
        <v>2370</v>
      </c>
      <c r="H210" s="1" t="str">
        <f t="shared" si="3"/>
        <v>Авто-Автохимия и автокосметика-Клеи, герметики и фиксаторы</v>
      </c>
      <c r="I210" s="3">
        <v>0.18</v>
      </c>
      <c r="J210" s="3">
        <v>0.19</v>
      </c>
      <c r="K210" s="3">
        <v>0.19</v>
      </c>
    </row>
    <row r="211" spans="2:11" x14ac:dyDescent="0.3">
      <c r="B211" s="1" t="s">
        <v>115</v>
      </c>
      <c r="C211" s="1" t="s">
        <v>439</v>
      </c>
      <c r="D211" s="1" t="s">
        <v>2497</v>
      </c>
      <c r="E211" s="1" t="s">
        <v>2497</v>
      </c>
      <c r="F211" s="1" t="s">
        <v>2497</v>
      </c>
      <c r="G211" s="1" t="s">
        <v>2497</v>
      </c>
      <c r="H211" s="1" t="str">
        <f t="shared" si="3"/>
        <v>Авто-Электроника-Автомобильные радиостанции</v>
      </c>
      <c r="I211" s="3">
        <v>0.19</v>
      </c>
      <c r="J211" s="3">
        <v>0.19</v>
      </c>
      <c r="K211" s="3">
        <v>0.19</v>
      </c>
    </row>
    <row r="212" spans="2:11" x14ac:dyDescent="0.3">
      <c r="B212" s="1" t="s">
        <v>111</v>
      </c>
      <c r="C212" s="1" t="s">
        <v>112</v>
      </c>
      <c r="D212" s="1" t="s">
        <v>113</v>
      </c>
      <c r="E212" s="1" t="s">
        <v>113</v>
      </c>
      <c r="F212" s="1" t="s">
        <v>113</v>
      </c>
      <c r="G212" s="1" t="s">
        <v>113</v>
      </c>
      <c r="H212" s="1" t="str">
        <f t="shared" si="3"/>
        <v>Аптека-Лекарственные препараты и БАД-Средства от травм, боли в мышцах и суставах</v>
      </c>
      <c r="I212" s="3">
        <v>0.03</v>
      </c>
      <c r="J212" s="3">
        <v>0.03</v>
      </c>
      <c r="K212" s="3">
        <v>0.03</v>
      </c>
    </row>
    <row r="213" spans="2:11" x14ac:dyDescent="0.3">
      <c r="B213" s="1" t="s">
        <v>111</v>
      </c>
      <c r="C213" s="1" t="s">
        <v>114</v>
      </c>
      <c r="D213" s="1" t="s">
        <v>114</v>
      </c>
      <c r="E213" s="1" t="s">
        <v>114</v>
      </c>
      <c r="F213" s="1" t="s">
        <v>114</v>
      </c>
      <c r="G213" s="1" t="s">
        <v>114</v>
      </c>
      <c r="H213" s="1" t="str">
        <f t="shared" si="3"/>
        <v>Аптека-Лекарственные витамины-Лекарственные витамины</v>
      </c>
      <c r="I213" s="3">
        <v>0.03</v>
      </c>
      <c r="J213" s="3">
        <v>0.03</v>
      </c>
      <c r="K213" s="3">
        <v>0.03</v>
      </c>
    </row>
    <row r="214" spans="2:11" x14ac:dyDescent="0.3">
      <c r="B214" s="1" t="s">
        <v>111</v>
      </c>
      <c r="C214" s="1" t="s">
        <v>178</v>
      </c>
      <c r="D214" s="1" t="s">
        <v>179</v>
      </c>
      <c r="E214" s="1" t="s">
        <v>179</v>
      </c>
      <c r="F214" s="1" t="s">
        <v>179</v>
      </c>
      <c r="G214" s="1" t="s">
        <v>179</v>
      </c>
      <c r="H214" s="1" t="str">
        <f t="shared" si="3"/>
        <v>Аптека-Уход за больными-Подгузники, пеленки, трусы</v>
      </c>
      <c r="I214" s="3">
        <v>0.16</v>
      </c>
      <c r="J214" s="3">
        <v>0.17</v>
      </c>
      <c r="K214" s="3">
        <v>0.05</v>
      </c>
    </row>
    <row r="215" spans="2:11" x14ac:dyDescent="0.3">
      <c r="B215" s="1" t="s">
        <v>111</v>
      </c>
      <c r="C215" s="1" t="s">
        <v>245</v>
      </c>
      <c r="D215" s="1" t="s">
        <v>246</v>
      </c>
      <c r="E215" s="1" t="s">
        <v>246</v>
      </c>
      <c r="F215" s="1" t="s">
        <v>246</v>
      </c>
      <c r="G215" s="1" t="s">
        <v>246</v>
      </c>
      <c r="H215" s="1" t="str">
        <f t="shared" si="3"/>
        <v>Аптека-Медицинские материалы-Одноразовая одежда и материалы</v>
      </c>
      <c r="I215" s="3">
        <v>0.18</v>
      </c>
      <c r="J215" s="3">
        <v>0.18</v>
      </c>
      <c r="K215" s="3">
        <v>0.05</v>
      </c>
    </row>
    <row r="216" spans="2:11" x14ac:dyDescent="0.3">
      <c r="B216" s="1" t="s">
        <v>111</v>
      </c>
      <c r="C216" s="1" t="s">
        <v>293</v>
      </c>
      <c r="D216" s="1" t="s">
        <v>294</v>
      </c>
      <c r="E216" s="1" t="s">
        <v>294</v>
      </c>
      <c r="F216" s="1" t="s">
        <v>294</v>
      </c>
      <c r="G216" s="1" t="s">
        <v>294</v>
      </c>
      <c r="H216" s="1" t="str">
        <f t="shared" si="3"/>
        <v>Аптека-Интим-товары-Сувениры для взрослых</v>
      </c>
      <c r="I216" s="3">
        <v>0.21</v>
      </c>
      <c r="J216" s="3">
        <v>0.21</v>
      </c>
      <c r="K216" s="3">
        <v>0.05</v>
      </c>
    </row>
    <row r="217" spans="2:11" x14ac:dyDescent="0.3">
      <c r="B217" s="1" t="s">
        <v>111</v>
      </c>
      <c r="C217" s="1" t="s">
        <v>658</v>
      </c>
      <c r="D217" s="1" t="s">
        <v>659</v>
      </c>
      <c r="E217" s="1" t="s">
        <v>659</v>
      </c>
      <c r="F217" s="1" t="s">
        <v>659</v>
      </c>
      <c r="G217" s="1" t="s">
        <v>659</v>
      </c>
      <c r="H217" s="1" t="str">
        <f t="shared" si="3"/>
        <v>Аптека-Питание специального назначения-Питание для лечения и профилактики</v>
      </c>
      <c r="I217" s="3">
        <v>0.12</v>
      </c>
      <c r="J217" s="3">
        <v>0.12</v>
      </c>
      <c r="K217" s="3">
        <v>0.12</v>
      </c>
    </row>
    <row r="218" spans="2:11" x14ac:dyDescent="0.3">
      <c r="B218" s="1" t="s">
        <v>111</v>
      </c>
      <c r="C218" s="1" t="s">
        <v>675</v>
      </c>
      <c r="D218" s="1" t="s">
        <v>676</v>
      </c>
      <c r="E218" s="1" t="s">
        <v>676</v>
      </c>
      <c r="F218" s="1" t="s">
        <v>676</v>
      </c>
      <c r="G218" s="1" t="s">
        <v>676</v>
      </c>
      <c r="H218" s="1" t="str">
        <f t="shared" si="3"/>
        <v>Аптека-Массажеры-Массажёры</v>
      </c>
      <c r="I218" s="3">
        <v>0.12</v>
      </c>
      <c r="J218" s="3">
        <v>0.13</v>
      </c>
      <c r="K218" s="3">
        <v>0.13</v>
      </c>
    </row>
    <row r="219" spans="2:11" x14ac:dyDescent="0.3">
      <c r="B219" s="1" t="s">
        <v>111</v>
      </c>
      <c r="C219" s="1" t="s">
        <v>675</v>
      </c>
      <c r="D219" s="1" t="s">
        <v>680</v>
      </c>
      <c r="E219" s="1" t="s">
        <v>680</v>
      </c>
      <c r="F219" s="1" t="s">
        <v>680</v>
      </c>
      <c r="G219" s="1" t="s">
        <v>680</v>
      </c>
      <c r="H219" s="1" t="str">
        <f t="shared" si="3"/>
        <v>Аптека-Массажеры-Гидромассажёры</v>
      </c>
      <c r="I219" s="3">
        <v>0.13</v>
      </c>
      <c r="J219" s="3">
        <v>0.13</v>
      </c>
      <c r="K219" s="3">
        <v>0.13</v>
      </c>
    </row>
    <row r="220" spans="2:11" x14ac:dyDescent="0.3">
      <c r="B220" s="1" t="s">
        <v>111</v>
      </c>
      <c r="C220" s="1" t="s">
        <v>675</v>
      </c>
      <c r="D220" s="1" t="s">
        <v>684</v>
      </c>
      <c r="E220" s="1" t="s">
        <v>684</v>
      </c>
      <c r="F220" s="1" t="s">
        <v>684</v>
      </c>
      <c r="G220" s="1" t="s">
        <v>684</v>
      </c>
      <c r="H220" s="1" t="str">
        <f t="shared" si="3"/>
        <v>Аптека-Массажеры-Массажные коврики и валики</v>
      </c>
      <c r="I220" s="3">
        <v>0.13</v>
      </c>
      <c r="J220" s="3">
        <v>0.13</v>
      </c>
      <c r="K220" s="3">
        <v>0.13</v>
      </c>
    </row>
    <row r="221" spans="2:11" x14ac:dyDescent="0.3">
      <c r="B221" s="1" t="s">
        <v>111</v>
      </c>
      <c r="C221" s="1" t="s">
        <v>1076</v>
      </c>
      <c r="D221" s="1" t="s">
        <v>1076</v>
      </c>
      <c r="E221" s="1" t="s">
        <v>1076</v>
      </c>
      <c r="F221" s="1" t="s">
        <v>1076</v>
      </c>
      <c r="G221" s="1" t="s">
        <v>1076</v>
      </c>
      <c r="H221" s="1" t="str">
        <f t="shared" si="3"/>
        <v>Аптека-Фитопрепараты и питательные комплексы-Фитопрепараты и питательные комплексы</v>
      </c>
      <c r="I221" s="3">
        <v>0.155</v>
      </c>
      <c r="J221" s="3">
        <v>0.155</v>
      </c>
      <c r="K221" s="3">
        <v>0.155</v>
      </c>
    </row>
    <row r="222" spans="2:11" x14ac:dyDescent="0.3">
      <c r="B222" s="1" t="s">
        <v>111</v>
      </c>
      <c r="C222" s="1" t="s">
        <v>1077</v>
      </c>
      <c r="D222" s="1" t="s">
        <v>1078</v>
      </c>
      <c r="E222" s="1" t="s">
        <v>1078</v>
      </c>
      <c r="F222" s="1" t="s">
        <v>1078</v>
      </c>
      <c r="G222" s="1" t="s">
        <v>1078</v>
      </c>
      <c r="H222" s="1" t="str">
        <f t="shared" si="3"/>
        <v>Аптека-Медицинские приборы-Гаджеты и изделия для сна</v>
      </c>
      <c r="I222" s="3">
        <v>0.155</v>
      </c>
      <c r="J222" s="3">
        <v>0.155</v>
      </c>
      <c r="K222" s="3">
        <v>0.155</v>
      </c>
    </row>
    <row r="223" spans="2:11" x14ac:dyDescent="0.3">
      <c r="B223" s="1" t="s">
        <v>111</v>
      </c>
      <c r="C223" s="1" t="s">
        <v>1363</v>
      </c>
      <c r="D223" s="1" t="s">
        <v>1364</v>
      </c>
      <c r="E223" s="1" t="s">
        <v>1364</v>
      </c>
      <c r="F223" s="1" t="s">
        <v>1364</v>
      </c>
      <c r="G223" s="1" t="s">
        <v>1364</v>
      </c>
      <c r="H223" s="1" t="str">
        <f t="shared" si="3"/>
        <v>Аптека-Ортопедические изделия-Бандажи и ортезы</v>
      </c>
      <c r="I223" s="3">
        <v>0.16</v>
      </c>
      <c r="J223" s="3">
        <v>0.17</v>
      </c>
      <c r="K223" s="3">
        <v>0.17</v>
      </c>
    </row>
    <row r="224" spans="2:11" x14ac:dyDescent="0.3">
      <c r="B224" s="1" t="s">
        <v>111</v>
      </c>
      <c r="C224" s="1" t="s">
        <v>1363</v>
      </c>
      <c r="D224" s="1" t="s">
        <v>1399</v>
      </c>
      <c r="E224" s="1" t="s">
        <v>1399</v>
      </c>
      <c r="F224" s="1" t="s">
        <v>1399</v>
      </c>
      <c r="G224" s="1" t="s">
        <v>1399</v>
      </c>
      <c r="H224" s="1" t="str">
        <f t="shared" si="3"/>
        <v>Аптека-Ортопедические изделия-Стельки</v>
      </c>
      <c r="I224" s="3">
        <v>0.16</v>
      </c>
      <c r="J224" s="3">
        <v>0.17</v>
      </c>
      <c r="K224" s="3">
        <v>0.17</v>
      </c>
    </row>
    <row r="225" spans="2:11" x14ac:dyDescent="0.3">
      <c r="B225" s="1" t="s">
        <v>111</v>
      </c>
      <c r="C225" s="1" t="s">
        <v>1363</v>
      </c>
      <c r="D225" s="1" t="s">
        <v>1400</v>
      </c>
      <c r="E225" s="1" t="s">
        <v>1400</v>
      </c>
      <c r="F225" s="1" t="s">
        <v>1400</v>
      </c>
      <c r="G225" s="1" t="s">
        <v>1400</v>
      </c>
      <c r="H225" s="1" t="str">
        <f t="shared" si="3"/>
        <v>Аптека-Ортопедические изделия-Изделия для стопы</v>
      </c>
      <c r="I225" s="3">
        <v>0.16</v>
      </c>
      <c r="J225" s="3">
        <v>0.17</v>
      </c>
      <c r="K225" s="3">
        <v>0.17</v>
      </c>
    </row>
    <row r="226" spans="2:11" x14ac:dyDescent="0.3">
      <c r="B226" s="1" t="s">
        <v>111</v>
      </c>
      <c r="C226" s="1" t="s">
        <v>178</v>
      </c>
      <c r="D226" s="1" t="s">
        <v>1401</v>
      </c>
      <c r="E226" s="1" t="s">
        <v>1401</v>
      </c>
      <c r="F226" s="1" t="s">
        <v>1401</v>
      </c>
      <c r="G226" s="1" t="s">
        <v>1401</v>
      </c>
      <c r="H226" s="1" t="str">
        <f t="shared" si="3"/>
        <v>Аптека-Уход за больными-Гигиена</v>
      </c>
      <c r="I226" s="3">
        <v>0.16</v>
      </c>
      <c r="J226" s="3">
        <v>0.17</v>
      </c>
      <c r="K226" s="3">
        <v>0.17</v>
      </c>
    </row>
    <row r="227" spans="2:11" x14ac:dyDescent="0.3">
      <c r="B227" s="1" t="s">
        <v>111</v>
      </c>
      <c r="C227" s="1" t="s">
        <v>1363</v>
      </c>
      <c r="D227" s="1" t="s">
        <v>1404</v>
      </c>
      <c r="E227" s="1" t="s">
        <v>1404</v>
      </c>
      <c r="F227" s="1" t="s">
        <v>1404</v>
      </c>
      <c r="G227" s="1" t="s">
        <v>1404</v>
      </c>
      <c r="H227" s="1" t="str">
        <f t="shared" si="3"/>
        <v>Аптека-Ортопедические изделия-Корсеты и корректоры осанки</v>
      </c>
      <c r="I227" s="3">
        <v>0.16</v>
      </c>
      <c r="J227" s="3">
        <v>0.17</v>
      </c>
      <c r="K227" s="3">
        <v>0.17</v>
      </c>
    </row>
    <row r="228" spans="2:11" x14ac:dyDescent="0.3">
      <c r="B228" s="1" t="s">
        <v>111</v>
      </c>
      <c r="C228" s="1" t="s">
        <v>178</v>
      </c>
      <c r="D228" s="1" t="s">
        <v>1407</v>
      </c>
      <c r="E228" s="1" t="s">
        <v>1407</v>
      </c>
      <c r="F228" s="1" t="s">
        <v>1407</v>
      </c>
      <c r="G228" s="1" t="s">
        <v>1407</v>
      </c>
      <c r="H228" s="1" t="str">
        <f t="shared" si="3"/>
        <v>Аптека-Уход за больными-Средства ухода за стомой</v>
      </c>
      <c r="I228" s="3">
        <v>0.16</v>
      </c>
      <c r="J228" s="3">
        <v>0.17</v>
      </c>
      <c r="K228" s="3">
        <v>0.17</v>
      </c>
    </row>
    <row r="229" spans="2:11" x14ac:dyDescent="0.3">
      <c r="B229" s="1" t="s">
        <v>111</v>
      </c>
      <c r="C229" s="1" t="s">
        <v>178</v>
      </c>
      <c r="D229" s="1" t="s">
        <v>1408</v>
      </c>
      <c r="E229" s="1" t="s">
        <v>1408</v>
      </c>
      <c r="F229" s="1" t="s">
        <v>1408</v>
      </c>
      <c r="G229" s="1" t="s">
        <v>1408</v>
      </c>
      <c r="H229" s="1" t="str">
        <f t="shared" si="3"/>
        <v>Аптека-Уход за больными-Специализированные одежда и белье</v>
      </c>
      <c r="I229" s="3">
        <v>0.16</v>
      </c>
      <c r="J229" s="3">
        <v>0.17</v>
      </c>
      <c r="K229" s="3">
        <v>0.17</v>
      </c>
    </row>
    <row r="230" spans="2:11" x14ac:dyDescent="0.3">
      <c r="B230" s="1" t="s">
        <v>111</v>
      </c>
      <c r="C230" s="1" t="s">
        <v>1363</v>
      </c>
      <c r="D230" s="1" t="s">
        <v>1449</v>
      </c>
      <c r="E230" s="1" t="s">
        <v>1449</v>
      </c>
      <c r="F230" s="1" t="s">
        <v>1449</v>
      </c>
      <c r="G230" s="1" t="s">
        <v>1449</v>
      </c>
      <c r="H230" s="1" t="str">
        <f t="shared" si="3"/>
        <v>Аптека-Ортопедические изделия-Компрессионный трикотаж</v>
      </c>
      <c r="I230" s="3">
        <v>0.17</v>
      </c>
      <c r="J230" s="3">
        <v>0.17</v>
      </c>
      <c r="K230" s="3">
        <v>0.17</v>
      </c>
    </row>
    <row r="231" spans="2:11" x14ac:dyDescent="0.3">
      <c r="B231" s="1" t="s">
        <v>111</v>
      </c>
      <c r="C231" s="1" t="s">
        <v>1077</v>
      </c>
      <c r="D231" s="1" t="s">
        <v>1360</v>
      </c>
      <c r="E231" s="1" t="s">
        <v>1360</v>
      </c>
      <c r="F231" s="1" t="s">
        <v>1360</v>
      </c>
      <c r="G231" s="1" t="s">
        <v>1360</v>
      </c>
      <c r="H231" s="1" t="str">
        <f t="shared" si="3"/>
        <v>Аптека-Медицинские приборы-Термометры</v>
      </c>
      <c r="I231" s="3">
        <v>0.17</v>
      </c>
      <c r="J231" s="3">
        <v>0.17</v>
      </c>
      <c r="K231" s="3">
        <v>0.17</v>
      </c>
    </row>
    <row r="232" spans="2:11" x14ac:dyDescent="0.3">
      <c r="B232" s="1" t="s">
        <v>111</v>
      </c>
      <c r="C232" s="1" t="s">
        <v>1450</v>
      </c>
      <c r="D232" s="1" t="s">
        <v>1450</v>
      </c>
      <c r="E232" s="1" t="s">
        <v>1450</v>
      </c>
      <c r="F232" s="1" t="s">
        <v>1450</v>
      </c>
      <c r="G232" s="1" t="s">
        <v>1450</v>
      </c>
      <c r="H232" s="1" t="str">
        <f t="shared" si="3"/>
        <v>Аптека-Диагностические тесты-Диагностические тесты</v>
      </c>
      <c r="I232" s="3">
        <v>0.17</v>
      </c>
      <c r="J232" s="3">
        <v>0.17</v>
      </c>
      <c r="K232" s="3">
        <v>0.17</v>
      </c>
    </row>
    <row r="233" spans="2:11" x14ac:dyDescent="0.3">
      <c r="B233" s="1" t="s">
        <v>111</v>
      </c>
      <c r="C233" s="1" t="s">
        <v>1077</v>
      </c>
      <c r="D233" s="1" t="s">
        <v>1515</v>
      </c>
      <c r="E233" s="1" t="s">
        <v>1515</v>
      </c>
      <c r="F233" s="1" t="s">
        <v>1515</v>
      </c>
      <c r="G233" s="1" t="s">
        <v>1515</v>
      </c>
      <c r="H233" s="1" t="str">
        <f t="shared" si="3"/>
        <v>Аптека-Медицинские приборы-Глюкометры и анализаторы крови</v>
      </c>
      <c r="I233" s="3">
        <v>0.17</v>
      </c>
      <c r="J233" s="3">
        <v>0.17</v>
      </c>
      <c r="K233" s="3">
        <v>0.17</v>
      </c>
    </row>
    <row r="234" spans="2:11" x14ac:dyDescent="0.3">
      <c r="B234" s="1" t="s">
        <v>111</v>
      </c>
      <c r="C234" s="1" t="s">
        <v>1077</v>
      </c>
      <c r="D234" s="1" t="s">
        <v>1546</v>
      </c>
      <c r="E234" s="1" t="s">
        <v>1546</v>
      </c>
      <c r="F234" s="1" t="s">
        <v>1546</v>
      </c>
      <c r="G234" s="1" t="s">
        <v>1546</v>
      </c>
      <c r="H234" s="1" t="str">
        <f t="shared" si="3"/>
        <v>Аптека-Медицинские приборы-Алкотестеры</v>
      </c>
      <c r="I234" s="3">
        <v>0.17</v>
      </c>
      <c r="J234" s="3">
        <v>0.17</v>
      </c>
      <c r="K234" s="3">
        <v>0.17</v>
      </c>
    </row>
    <row r="235" spans="2:11" x14ac:dyDescent="0.3">
      <c r="B235" s="1" t="s">
        <v>111</v>
      </c>
      <c r="C235" s="1" t="s">
        <v>1077</v>
      </c>
      <c r="D235" s="1" t="s">
        <v>1572</v>
      </c>
      <c r="E235" s="1" t="s">
        <v>1572</v>
      </c>
      <c r="F235" s="1" t="s">
        <v>1572</v>
      </c>
      <c r="G235" s="1" t="s">
        <v>1572</v>
      </c>
      <c r="H235" s="1" t="str">
        <f t="shared" si="3"/>
        <v>Аптека-Медицинские приборы-Слуховые аппараты</v>
      </c>
      <c r="I235" s="3">
        <v>0.17</v>
      </c>
      <c r="J235" s="3">
        <v>0.17</v>
      </c>
      <c r="K235" s="3">
        <v>0.17</v>
      </c>
    </row>
    <row r="236" spans="2:11" x14ac:dyDescent="0.3">
      <c r="B236" s="1" t="s">
        <v>111</v>
      </c>
      <c r="C236" s="1" t="s">
        <v>1077</v>
      </c>
      <c r="D236" s="1" t="s">
        <v>1590</v>
      </c>
      <c r="E236" s="1" t="s">
        <v>1590</v>
      </c>
      <c r="F236" s="1" t="s">
        <v>1590</v>
      </c>
      <c r="G236" s="1" t="s">
        <v>1590</v>
      </c>
      <c r="H236" s="1" t="str">
        <f t="shared" si="3"/>
        <v>Аптека-Медицинские приборы-Манжеты и аксессуары для тонометров</v>
      </c>
      <c r="I236" s="3">
        <v>0.17</v>
      </c>
      <c r="J236" s="3">
        <v>0.17</v>
      </c>
      <c r="K236" s="3">
        <v>0.17</v>
      </c>
    </row>
    <row r="237" spans="2:11" x14ac:dyDescent="0.3">
      <c r="B237" s="1" t="s">
        <v>111</v>
      </c>
      <c r="C237" s="1" t="s">
        <v>1363</v>
      </c>
      <c r="D237" s="1" t="s">
        <v>1611</v>
      </c>
      <c r="E237" s="1" t="s">
        <v>1611</v>
      </c>
      <c r="F237" s="1" t="s">
        <v>1611</v>
      </c>
      <c r="G237" s="1" t="s">
        <v>1611</v>
      </c>
      <c r="H237" s="1" t="str">
        <f t="shared" si="3"/>
        <v>Аптека-Ортопедические изделия-Обувь</v>
      </c>
      <c r="I237" s="3">
        <v>0.17</v>
      </c>
      <c r="J237" s="3">
        <v>0.17</v>
      </c>
      <c r="K237" s="3">
        <v>0.17</v>
      </c>
    </row>
    <row r="238" spans="2:11" x14ac:dyDescent="0.3">
      <c r="B238" s="1" t="s">
        <v>111</v>
      </c>
      <c r="C238" s="1" t="s">
        <v>178</v>
      </c>
      <c r="D238" s="1" t="s">
        <v>1613</v>
      </c>
      <c r="E238" s="1" t="s">
        <v>1613</v>
      </c>
      <c r="F238" s="1" t="s">
        <v>1613</v>
      </c>
      <c r="G238" s="1" t="s">
        <v>1613</v>
      </c>
      <c r="H238" s="1" t="str">
        <f t="shared" si="3"/>
        <v>Аптека-Уход за больными-Ходунки, костыли и трости</v>
      </c>
      <c r="I238" s="3">
        <v>0.17</v>
      </c>
      <c r="J238" s="3">
        <v>0.17</v>
      </c>
      <c r="K238" s="3">
        <v>0.17</v>
      </c>
    </row>
    <row r="239" spans="2:11" x14ac:dyDescent="0.3">
      <c r="B239" s="1" t="s">
        <v>111</v>
      </c>
      <c r="C239" s="1" t="s">
        <v>178</v>
      </c>
      <c r="D239" s="1" t="s">
        <v>1615</v>
      </c>
      <c r="E239" s="1" t="s">
        <v>1615</v>
      </c>
      <c r="F239" s="1" t="s">
        <v>1615</v>
      </c>
      <c r="G239" s="1" t="s">
        <v>1615</v>
      </c>
      <c r="H239" s="1" t="str">
        <f t="shared" si="3"/>
        <v>Аптека-Уход за больными-Уход за больными и людьми с ограниченными возможностями</v>
      </c>
      <c r="I239" s="3">
        <v>0.17</v>
      </c>
      <c r="J239" s="3">
        <v>0.17</v>
      </c>
      <c r="K239" s="3">
        <v>0.17</v>
      </c>
    </row>
    <row r="240" spans="2:11" x14ac:dyDescent="0.3">
      <c r="B240" s="1" t="s">
        <v>111</v>
      </c>
      <c r="C240" s="1" t="s">
        <v>178</v>
      </c>
      <c r="D240" s="1" t="s">
        <v>1616</v>
      </c>
      <c r="E240" s="1" t="s">
        <v>1616</v>
      </c>
      <c r="F240" s="1" t="s">
        <v>1616</v>
      </c>
      <c r="G240" s="1" t="s">
        <v>1616</v>
      </c>
      <c r="H240" s="1" t="str">
        <f t="shared" si="3"/>
        <v>Аптека-Уход за больными-Противопролежневые матрасы и подушки</v>
      </c>
      <c r="I240" s="3">
        <v>0.17</v>
      </c>
      <c r="J240" s="3">
        <v>0.17</v>
      </c>
      <c r="K240" s="3">
        <v>0.17</v>
      </c>
    </row>
    <row r="241" spans="2:11" x14ac:dyDescent="0.3">
      <c r="B241" s="1" t="s">
        <v>111</v>
      </c>
      <c r="C241" s="1" t="s">
        <v>1077</v>
      </c>
      <c r="D241" s="1" t="s">
        <v>1649</v>
      </c>
      <c r="E241" s="1" t="s">
        <v>1649</v>
      </c>
      <c r="F241" s="1" t="s">
        <v>1649</v>
      </c>
      <c r="G241" s="1" t="s">
        <v>1649</v>
      </c>
      <c r="H241" s="1" t="str">
        <f t="shared" si="3"/>
        <v>Аптека-Медицинские приборы-Аксессуары для ингаляторов</v>
      </c>
      <c r="I241" s="3">
        <v>0.17</v>
      </c>
      <c r="J241" s="3">
        <v>0.17</v>
      </c>
      <c r="K241" s="3">
        <v>0.17</v>
      </c>
    </row>
    <row r="242" spans="2:11" x14ac:dyDescent="0.3">
      <c r="B242" s="1" t="s">
        <v>111</v>
      </c>
      <c r="C242" s="1" t="s">
        <v>1363</v>
      </c>
      <c r="D242" s="1" t="s">
        <v>1652</v>
      </c>
      <c r="E242" s="1" t="s">
        <v>1652</v>
      </c>
      <c r="F242" s="1" t="s">
        <v>1652</v>
      </c>
      <c r="G242" s="1" t="s">
        <v>1652</v>
      </c>
      <c r="H242" s="1" t="str">
        <f t="shared" si="3"/>
        <v>Аптека-Ортопедические изделия-Лечебные согревающие изделия</v>
      </c>
      <c r="I242" s="3">
        <v>0.17</v>
      </c>
      <c r="J242" s="3">
        <v>0.17</v>
      </c>
      <c r="K242" s="3">
        <v>0.17</v>
      </c>
    </row>
    <row r="243" spans="2:11" x14ac:dyDescent="0.3">
      <c r="B243" s="1" t="s">
        <v>111</v>
      </c>
      <c r="C243" s="1" t="s">
        <v>112</v>
      </c>
      <c r="D243" s="1" t="s">
        <v>1681</v>
      </c>
      <c r="E243" s="1" t="s">
        <v>1681</v>
      </c>
      <c r="F243" s="1" t="s">
        <v>1681</v>
      </c>
      <c r="G243" s="1" t="s">
        <v>1681</v>
      </c>
      <c r="H243" s="1" t="str">
        <f t="shared" si="3"/>
        <v>Аптека-Лекарственные препараты и БАД-Средства для зубов и полости рта</v>
      </c>
      <c r="I243" s="3">
        <v>0.17</v>
      </c>
      <c r="J243" s="3">
        <v>0.17</v>
      </c>
      <c r="K243" s="3">
        <v>0.17</v>
      </c>
    </row>
    <row r="244" spans="2:11" x14ac:dyDescent="0.3">
      <c r="B244" s="1" t="s">
        <v>111</v>
      </c>
      <c r="C244" s="1" t="s">
        <v>658</v>
      </c>
      <c r="D244" s="1" t="s">
        <v>1700</v>
      </c>
      <c r="E244" s="1" t="s">
        <v>1700</v>
      </c>
      <c r="F244" s="1" t="s">
        <v>1700</v>
      </c>
      <c r="G244" s="1" t="s">
        <v>1700</v>
      </c>
      <c r="H244" s="1" t="str">
        <f t="shared" si="3"/>
        <v>Аптека-Питание специального назначения-Внутривенное лечебное питание</v>
      </c>
      <c r="I244" s="3">
        <v>0.17</v>
      </c>
      <c r="J244" s="3">
        <v>0.17</v>
      </c>
      <c r="K244" s="3">
        <v>0.17</v>
      </c>
    </row>
    <row r="245" spans="2:11" x14ac:dyDescent="0.3">
      <c r="B245" s="1" t="s">
        <v>111</v>
      </c>
      <c r="C245" s="1" t="s">
        <v>658</v>
      </c>
      <c r="D245" s="1" t="s">
        <v>1701</v>
      </c>
      <c r="E245" s="1" t="s">
        <v>1701</v>
      </c>
      <c r="F245" s="1" t="s">
        <v>1701</v>
      </c>
      <c r="G245" s="1" t="s">
        <v>1701</v>
      </c>
      <c r="H245" s="1" t="str">
        <f t="shared" si="3"/>
        <v>Аптека-Питание специального назначения-Аксессуары и средства для обеспечения питания</v>
      </c>
      <c r="I245" s="3">
        <v>0.17</v>
      </c>
      <c r="J245" s="3">
        <v>0.17</v>
      </c>
      <c r="K245" s="3">
        <v>0.17</v>
      </c>
    </row>
    <row r="246" spans="2:11" x14ac:dyDescent="0.3">
      <c r="B246" s="1" t="s">
        <v>111</v>
      </c>
      <c r="C246" s="1" t="s">
        <v>178</v>
      </c>
      <c r="D246" s="1" t="s">
        <v>1736</v>
      </c>
      <c r="E246" s="1" t="s">
        <v>1737</v>
      </c>
      <c r="F246" s="1" t="s">
        <v>1737</v>
      </c>
      <c r="G246" s="1" t="s">
        <v>1737</v>
      </c>
      <c r="H246" s="1" t="str">
        <f t="shared" si="3"/>
        <v>Аптека-Уход за больными-Технические средства реабилитации</v>
      </c>
      <c r="I246" s="3">
        <v>0.17</v>
      </c>
      <c r="J246" s="3">
        <v>0.17</v>
      </c>
      <c r="K246" s="3">
        <v>0.17</v>
      </c>
    </row>
    <row r="247" spans="2:11" x14ac:dyDescent="0.3">
      <c r="B247" s="1" t="s">
        <v>111</v>
      </c>
      <c r="C247" s="1" t="s">
        <v>178</v>
      </c>
      <c r="D247" s="1" t="s">
        <v>1736</v>
      </c>
      <c r="E247" s="1" t="s">
        <v>1739</v>
      </c>
      <c r="F247" s="1" t="s">
        <v>1739</v>
      </c>
      <c r="G247" s="1" t="s">
        <v>1739</v>
      </c>
      <c r="H247" s="1" t="str">
        <f t="shared" si="3"/>
        <v>Аптека-Уход за больными-Технические средства реабилитации</v>
      </c>
      <c r="I247" s="3">
        <v>0.17</v>
      </c>
      <c r="J247" s="3">
        <v>0.17</v>
      </c>
      <c r="K247" s="3">
        <v>0.17</v>
      </c>
    </row>
    <row r="248" spans="2:11" x14ac:dyDescent="0.3">
      <c r="B248" s="1" t="s">
        <v>111</v>
      </c>
      <c r="C248" s="1" t="s">
        <v>178</v>
      </c>
      <c r="D248" s="1" t="s">
        <v>1736</v>
      </c>
      <c r="E248" s="1" t="s">
        <v>1740</v>
      </c>
      <c r="F248" s="1" t="s">
        <v>1740</v>
      </c>
      <c r="G248" s="1" t="s">
        <v>1740</v>
      </c>
      <c r="H248" s="1" t="str">
        <f t="shared" si="3"/>
        <v>Аптека-Уход за больными-Технические средства реабилитации</v>
      </c>
      <c r="I248" s="3">
        <v>0.17</v>
      </c>
      <c r="J248" s="3">
        <v>0.17</v>
      </c>
      <c r="K248" s="3">
        <v>0.17</v>
      </c>
    </row>
    <row r="249" spans="2:11" x14ac:dyDescent="0.3">
      <c r="B249" s="1" t="s">
        <v>111</v>
      </c>
      <c r="C249" s="1" t="s">
        <v>178</v>
      </c>
      <c r="D249" s="1" t="s">
        <v>1736</v>
      </c>
      <c r="E249" s="1" t="s">
        <v>1741</v>
      </c>
      <c r="F249" s="1" t="s">
        <v>1741</v>
      </c>
      <c r="G249" s="1" t="s">
        <v>1741</v>
      </c>
      <c r="H249" s="1" t="str">
        <f t="shared" si="3"/>
        <v>Аптека-Уход за больными-Технические средства реабилитации</v>
      </c>
      <c r="I249" s="3">
        <v>0.17</v>
      </c>
      <c r="J249" s="3">
        <v>0.17</v>
      </c>
      <c r="K249" s="3">
        <v>0.17</v>
      </c>
    </row>
    <row r="250" spans="2:11" x14ac:dyDescent="0.3">
      <c r="B250" s="1" t="s">
        <v>111</v>
      </c>
      <c r="C250" s="1" t="s">
        <v>178</v>
      </c>
      <c r="D250" s="1" t="s">
        <v>1736</v>
      </c>
      <c r="E250" s="1" t="s">
        <v>1742</v>
      </c>
      <c r="F250" s="1" t="s">
        <v>1742</v>
      </c>
      <c r="G250" s="1" t="s">
        <v>1742</v>
      </c>
      <c r="H250" s="1" t="str">
        <f t="shared" si="3"/>
        <v>Аптека-Уход за больными-Технические средства реабилитации</v>
      </c>
      <c r="I250" s="3">
        <v>0.17</v>
      </c>
      <c r="J250" s="3">
        <v>0.17</v>
      </c>
      <c r="K250" s="3">
        <v>0.17</v>
      </c>
    </row>
    <row r="251" spans="2:11" x14ac:dyDescent="0.3">
      <c r="B251" s="1" t="s">
        <v>111</v>
      </c>
      <c r="C251" s="1" t="s">
        <v>1746</v>
      </c>
      <c r="D251" s="1" t="s">
        <v>1747</v>
      </c>
      <c r="E251" s="1" t="s">
        <v>1747</v>
      </c>
      <c r="F251" s="1" t="s">
        <v>1747</v>
      </c>
      <c r="G251" s="1" t="s">
        <v>1747</v>
      </c>
      <c r="H251" s="1" t="str">
        <f t="shared" si="3"/>
        <v>Аптека-Медицинские изделия-Кислородные баллончики</v>
      </c>
      <c r="I251" s="3">
        <v>0.17</v>
      </c>
      <c r="J251" s="3">
        <v>0.17</v>
      </c>
      <c r="K251" s="3">
        <v>0.17</v>
      </c>
    </row>
    <row r="252" spans="2:11" x14ac:dyDescent="0.3">
      <c r="B252" s="1" t="s">
        <v>111</v>
      </c>
      <c r="C252" s="1" t="s">
        <v>178</v>
      </c>
      <c r="D252" s="1" t="s">
        <v>1736</v>
      </c>
      <c r="E252" s="1" t="s">
        <v>1754</v>
      </c>
      <c r="F252" s="1" t="s">
        <v>1754</v>
      </c>
      <c r="G252" s="1" t="s">
        <v>1754</v>
      </c>
      <c r="H252" s="1" t="str">
        <f t="shared" si="3"/>
        <v>Аптека-Уход за больными-Технические средства реабилитации</v>
      </c>
      <c r="I252" s="3">
        <v>0.17</v>
      </c>
      <c r="J252" s="3">
        <v>0.17</v>
      </c>
      <c r="K252" s="3">
        <v>0.17</v>
      </c>
    </row>
    <row r="253" spans="2:11" x14ac:dyDescent="0.3">
      <c r="B253" s="1" t="s">
        <v>111</v>
      </c>
      <c r="C253" s="1" t="s">
        <v>1077</v>
      </c>
      <c r="D253" s="1" t="s">
        <v>1771</v>
      </c>
      <c r="E253" s="1" t="s">
        <v>1771</v>
      </c>
      <c r="F253" s="1" t="s">
        <v>1771</v>
      </c>
      <c r="G253" s="1" t="s">
        <v>1771</v>
      </c>
      <c r="H253" s="1" t="str">
        <f t="shared" si="3"/>
        <v>Аптека-Медицинские приборы-Приборы для улучшения дыхания</v>
      </c>
      <c r="I253" s="3">
        <v>0.17</v>
      </c>
      <c r="J253" s="3">
        <v>0.17</v>
      </c>
      <c r="K253" s="3">
        <v>0.17</v>
      </c>
    </row>
    <row r="254" spans="2:11" x14ac:dyDescent="0.3">
      <c r="B254" s="1" t="s">
        <v>111</v>
      </c>
      <c r="C254" s="1" t="s">
        <v>1363</v>
      </c>
      <c r="D254" s="1" t="s">
        <v>1827</v>
      </c>
      <c r="E254" s="1" t="s">
        <v>1827</v>
      </c>
      <c r="F254" s="1" t="s">
        <v>1827</v>
      </c>
      <c r="G254" s="1" t="s">
        <v>1827</v>
      </c>
      <c r="H254" s="1" t="str">
        <f t="shared" si="3"/>
        <v>Аптека-Ортопедические изделия-Физиотерапевтические изделия</v>
      </c>
      <c r="I254" s="3">
        <v>0.17</v>
      </c>
      <c r="J254" s="3">
        <v>0.17</v>
      </c>
      <c r="K254" s="3">
        <v>0.17</v>
      </c>
    </row>
    <row r="255" spans="2:11" x14ac:dyDescent="0.3">
      <c r="B255" s="1" t="s">
        <v>111</v>
      </c>
      <c r="C255" s="1" t="s">
        <v>1077</v>
      </c>
      <c r="D255" s="1" t="s">
        <v>1841</v>
      </c>
      <c r="E255" s="1" t="s">
        <v>1841</v>
      </c>
      <c r="F255" s="1" t="s">
        <v>1841</v>
      </c>
      <c r="G255" s="1" t="s">
        <v>1841</v>
      </c>
      <c r="H255" s="1" t="str">
        <f t="shared" si="3"/>
        <v>Аптека-Медицинские приборы-Пульсоксиметры</v>
      </c>
      <c r="I255" s="3">
        <v>0.17</v>
      </c>
      <c r="J255" s="3">
        <v>0.17</v>
      </c>
      <c r="K255" s="3">
        <v>0.17</v>
      </c>
    </row>
    <row r="256" spans="2:11" x14ac:dyDescent="0.3">
      <c r="B256" s="1" t="s">
        <v>111</v>
      </c>
      <c r="C256" s="1" t="s">
        <v>1077</v>
      </c>
      <c r="D256" s="1" t="s">
        <v>1878</v>
      </c>
      <c r="E256" s="1" t="s">
        <v>1878</v>
      </c>
      <c r="F256" s="1" t="s">
        <v>1878</v>
      </c>
      <c r="G256" s="1" t="s">
        <v>1878</v>
      </c>
      <c r="H256" s="1" t="str">
        <f t="shared" si="3"/>
        <v>Аптека-Медицинские приборы-Тонометры</v>
      </c>
      <c r="I256" s="3">
        <v>0.16500000000000001</v>
      </c>
      <c r="J256" s="3">
        <v>0.17499999999999999</v>
      </c>
      <c r="K256" s="3">
        <v>0.17499999999999999</v>
      </c>
    </row>
    <row r="257" spans="2:11" x14ac:dyDescent="0.3">
      <c r="B257" s="1" t="s">
        <v>111</v>
      </c>
      <c r="C257" s="1" t="s">
        <v>1077</v>
      </c>
      <c r="D257" s="1" t="s">
        <v>1880</v>
      </c>
      <c r="E257" s="1" t="s">
        <v>1880</v>
      </c>
      <c r="F257" s="1" t="s">
        <v>1880</v>
      </c>
      <c r="G257" s="1" t="s">
        <v>1880</v>
      </c>
      <c r="H257" s="1" t="str">
        <f t="shared" si="3"/>
        <v>Аптека-Медицинские приборы-Ингаляторы, небулайзеры</v>
      </c>
      <c r="I257" s="3">
        <v>0.16500000000000001</v>
      </c>
      <c r="J257" s="3">
        <v>0.17499999999999999</v>
      </c>
      <c r="K257" s="3">
        <v>0.17499999999999999</v>
      </c>
    </row>
    <row r="258" spans="2:11" x14ac:dyDescent="0.3">
      <c r="B258" s="1" t="s">
        <v>111</v>
      </c>
      <c r="C258" s="1" t="s">
        <v>1077</v>
      </c>
      <c r="D258" s="1" t="s">
        <v>1883</v>
      </c>
      <c r="E258" s="1" t="s">
        <v>1883</v>
      </c>
      <c r="F258" s="1" t="s">
        <v>1883</v>
      </c>
      <c r="G258" s="1" t="s">
        <v>1883</v>
      </c>
      <c r="H258" s="1" t="str">
        <f t="shared" si="3"/>
        <v>Аптека-Медицинские приборы-Аксессуары для глюкометров</v>
      </c>
      <c r="I258" s="3">
        <v>0.16500000000000001</v>
      </c>
      <c r="J258" s="3">
        <v>0.17499999999999999</v>
      </c>
      <c r="K258" s="3">
        <v>0.17499999999999999</v>
      </c>
    </row>
    <row r="259" spans="2:11" x14ac:dyDescent="0.3">
      <c r="B259" s="1" t="s">
        <v>111</v>
      </c>
      <c r="C259" s="1" t="s">
        <v>1077</v>
      </c>
      <c r="D259" s="1" t="s">
        <v>1884</v>
      </c>
      <c r="E259" s="1" t="s">
        <v>1884</v>
      </c>
      <c r="F259" s="1" t="s">
        <v>1884</v>
      </c>
      <c r="G259" s="1" t="s">
        <v>1884</v>
      </c>
      <c r="H259" s="1" t="str">
        <f t="shared" si="3"/>
        <v>Аптека-Медицинские приборы-Физиотерапевтические аппараты</v>
      </c>
      <c r="I259" s="3">
        <v>0.16500000000000001</v>
      </c>
      <c r="J259" s="3">
        <v>0.17499999999999999</v>
      </c>
      <c r="K259" s="3">
        <v>0.17499999999999999</v>
      </c>
    </row>
    <row r="260" spans="2:11" x14ac:dyDescent="0.3">
      <c r="B260" s="1" t="s">
        <v>111</v>
      </c>
      <c r="C260" s="1" t="s">
        <v>1899</v>
      </c>
      <c r="D260" s="1" t="s">
        <v>1900</v>
      </c>
      <c r="E260" s="1" t="s">
        <v>1900</v>
      </c>
      <c r="F260" s="1" t="s">
        <v>1900</v>
      </c>
      <c r="G260" s="1" t="s">
        <v>1900</v>
      </c>
      <c r="H260" s="1" t="str">
        <f t="shared" ref="H260:H323" si="4">B260&amp;"-"&amp;C260&amp;"-"&amp;D260</f>
        <v>Аптека-Оптика-Контактные линзы</v>
      </c>
      <c r="I260" s="3">
        <v>0.17</v>
      </c>
      <c r="J260" s="3">
        <v>0.18</v>
      </c>
      <c r="K260" s="3">
        <v>0.18</v>
      </c>
    </row>
    <row r="261" spans="2:11" x14ac:dyDescent="0.3">
      <c r="B261" s="1" t="s">
        <v>111</v>
      </c>
      <c r="C261" s="1" t="s">
        <v>1746</v>
      </c>
      <c r="D261" s="1" t="s">
        <v>1922</v>
      </c>
      <c r="E261" s="1" t="s">
        <v>1922</v>
      </c>
      <c r="F261" s="1" t="s">
        <v>1922</v>
      </c>
      <c r="G261" s="1" t="s">
        <v>1922</v>
      </c>
      <c r="H261" s="1" t="str">
        <f t="shared" si="4"/>
        <v>Аптека-Медицинские изделия-Аптечки и медицинские сумки</v>
      </c>
      <c r="I261" s="3">
        <v>0.17</v>
      </c>
      <c r="J261" s="3">
        <v>0.18</v>
      </c>
      <c r="K261" s="3">
        <v>0.18</v>
      </c>
    </row>
    <row r="262" spans="2:11" x14ac:dyDescent="0.3">
      <c r="B262" s="1" t="s">
        <v>111</v>
      </c>
      <c r="C262" s="1" t="s">
        <v>1899</v>
      </c>
      <c r="D262" s="1" t="s">
        <v>2063</v>
      </c>
      <c r="E262" s="1" t="s">
        <v>2063</v>
      </c>
      <c r="F262" s="1" t="s">
        <v>2063</v>
      </c>
      <c r="G262" s="1" t="s">
        <v>2063</v>
      </c>
      <c r="H262" s="1" t="str">
        <f t="shared" si="4"/>
        <v>Аптека-Оптика-Растворы для контактных линз</v>
      </c>
      <c r="I262" s="3">
        <v>0.17</v>
      </c>
      <c r="J262" s="3">
        <v>0.18</v>
      </c>
      <c r="K262" s="3">
        <v>0.18</v>
      </c>
    </row>
    <row r="263" spans="2:11" x14ac:dyDescent="0.3">
      <c r="B263" s="1" t="s">
        <v>111</v>
      </c>
      <c r="C263" s="1" t="s">
        <v>1363</v>
      </c>
      <c r="D263" s="1" t="s">
        <v>2091</v>
      </c>
      <c r="E263" s="1" t="s">
        <v>2091</v>
      </c>
      <c r="F263" s="1" t="s">
        <v>2091</v>
      </c>
      <c r="G263" s="1" t="s">
        <v>2091</v>
      </c>
      <c r="H263" s="1" t="str">
        <f t="shared" si="4"/>
        <v>Аптека-Ортопедические изделия-Бинты эластичные</v>
      </c>
      <c r="I263" s="3">
        <v>0.17</v>
      </c>
      <c r="J263" s="3">
        <v>0.18</v>
      </c>
      <c r="K263" s="3">
        <v>0.18</v>
      </c>
    </row>
    <row r="264" spans="2:11" x14ac:dyDescent="0.3">
      <c r="B264" s="1" t="s">
        <v>111</v>
      </c>
      <c r="C264" s="1" t="s">
        <v>112</v>
      </c>
      <c r="D264" s="1" t="s">
        <v>2099</v>
      </c>
      <c r="E264" s="1" t="s">
        <v>2099</v>
      </c>
      <c r="F264" s="1" t="s">
        <v>2099</v>
      </c>
      <c r="G264" s="1" t="s">
        <v>2099</v>
      </c>
      <c r="H264" s="1" t="str">
        <f t="shared" si="4"/>
        <v>Аптека-Лекарственные препараты и БАД-Борьба с вредными привычками</v>
      </c>
      <c r="I264" s="3">
        <v>0.17</v>
      </c>
      <c r="J264" s="3">
        <v>0.18</v>
      </c>
      <c r="K264" s="3">
        <v>0.18</v>
      </c>
    </row>
    <row r="265" spans="2:11" x14ac:dyDescent="0.3">
      <c r="B265" s="1" t="s">
        <v>111</v>
      </c>
      <c r="C265" s="1" t="s">
        <v>2108</v>
      </c>
      <c r="D265" s="1" t="s">
        <v>2108</v>
      </c>
      <c r="E265" s="1" t="s">
        <v>2108</v>
      </c>
      <c r="F265" s="1" t="s">
        <v>2108</v>
      </c>
      <c r="G265" s="1" t="s">
        <v>2108</v>
      </c>
      <c r="H265" s="1" t="str">
        <f t="shared" si="4"/>
        <v>Аптека-Витамины, минералы, добавки-Витамины, минералы, добавки</v>
      </c>
      <c r="I265" s="3">
        <v>0.17499999999999999</v>
      </c>
      <c r="J265" s="3">
        <v>0.18</v>
      </c>
      <c r="K265" s="3">
        <v>0.18</v>
      </c>
    </row>
    <row r="266" spans="2:11" x14ac:dyDescent="0.3">
      <c r="B266" s="1" t="s">
        <v>111</v>
      </c>
      <c r="C266" s="1" t="s">
        <v>245</v>
      </c>
      <c r="D266" s="1" t="s">
        <v>2109</v>
      </c>
      <c r="E266" s="1" t="s">
        <v>2109</v>
      </c>
      <c r="F266" s="1" t="s">
        <v>2109</v>
      </c>
      <c r="G266" s="1" t="s">
        <v>2109</v>
      </c>
      <c r="H266" s="1" t="str">
        <f t="shared" si="4"/>
        <v>Аптека-Медицинские материалы-Бинты и салфетки</v>
      </c>
      <c r="I266" s="3">
        <v>0.17499999999999999</v>
      </c>
      <c r="J266" s="3">
        <v>0.18</v>
      </c>
      <c r="K266" s="3">
        <v>0.18</v>
      </c>
    </row>
    <row r="267" spans="2:11" x14ac:dyDescent="0.3">
      <c r="B267" s="1" t="s">
        <v>111</v>
      </c>
      <c r="C267" s="1" t="s">
        <v>245</v>
      </c>
      <c r="D267" s="1" t="s">
        <v>2110</v>
      </c>
      <c r="E267" s="1" t="s">
        <v>2110</v>
      </c>
      <c r="F267" s="1" t="s">
        <v>2110</v>
      </c>
      <c r="G267" s="1" t="s">
        <v>2110</v>
      </c>
      <c r="H267" s="1" t="str">
        <f t="shared" si="4"/>
        <v>Аптека-Медицинские материалы-Вата</v>
      </c>
      <c r="I267" s="3">
        <v>0.17499999999999999</v>
      </c>
      <c r="J267" s="3">
        <v>0.18</v>
      </c>
      <c r="K267" s="3">
        <v>0.18</v>
      </c>
    </row>
    <row r="268" spans="2:11" x14ac:dyDescent="0.3">
      <c r="B268" s="1" t="s">
        <v>111</v>
      </c>
      <c r="C268" s="1" t="s">
        <v>245</v>
      </c>
      <c r="D268" s="1" t="s">
        <v>2111</v>
      </c>
      <c r="E268" s="1" t="s">
        <v>2111</v>
      </c>
      <c r="F268" s="1" t="s">
        <v>2111</v>
      </c>
      <c r="G268" s="1" t="s">
        <v>2111</v>
      </c>
      <c r="H268" s="1" t="str">
        <f t="shared" si="4"/>
        <v>Аптека-Медицинские материалы-Пластыри</v>
      </c>
      <c r="I268" s="3">
        <v>0.17499999999999999</v>
      </c>
      <c r="J268" s="3">
        <v>0.18</v>
      </c>
      <c r="K268" s="3">
        <v>0.18</v>
      </c>
    </row>
    <row r="269" spans="2:11" x14ac:dyDescent="0.3">
      <c r="B269" s="1" t="s">
        <v>111</v>
      </c>
      <c r="C269" s="1" t="s">
        <v>2112</v>
      </c>
      <c r="D269" s="1" t="s">
        <v>2112</v>
      </c>
      <c r="E269" s="1" t="s">
        <v>2112</v>
      </c>
      <c r="F269" s="1" t="s">
        <v>2112</v>
      </c>
      <c r="G269" s="1" t="s">
        <v>2112</v>
      </c>
      <c r="H269" s="1" t="str">
        <f t="shared" si="4"/>
        <v>Аптека-Лекарственные растения-Лекарственные растения</v>
      </c>
      <c r="I269" s="3">
        <v>0.17499999999999999</v>
      </c>
      <c r="J269" s="3">
        <v>0.18</v>
      </c>
      <c r="K269" s="3">
        <v>0.18</v>
      </c>
    </row>
    <row r="270" spans="2:11" x14ac:dyDescent="0.3">
      <c r="B270" s="1" t="s">
        <v>111</v>
      </c>
      <c r="C270" s="1" t="s">
        <v>1746</v>
      </c>
      <c r="D270" s="1" t="s">
        <v>2113</v>
      </c>
      <c r="E270" s="1" t="s">
        <v>2113</v>
      </c>
      <c r="F270" s="1" t="s">
        <v>2113</v>
      </c>
      <c r="G270" s="1" t="s">
        <v>2113</v>
      </c>
      <c r="H270" s="1" t="str">
        <f t="shared" si="4"/>
        <v>Аптека-Медицинские изделия-Шприцы, иглы</v>
      </c>
      <c r="I270" s="3">
        <v>0.17499999999999999</v>
      </c>
      <c r="J270" s="3">
        <v>0.18</v>
      </c>
      <c r="K270" s="3">
        <v>0.18</v>
      </c>
    </row>
    <row r="271" spans="2:11" x14ac:dyDescent="0.3">
      <c r="B271" s="1" t="s">
        <v>111</v>
      </c>
      <c r="C271" s="1" t="s">
        <v>1746</v>
      </c>
      <c r="D271" s="1" t="s">
        <v>2114</v>
      </c>
      <c r="E271" s="1" t="s">
        <v>2114</v>
      </c>
      <c r="F271" s="1" t="s">
        <v>2114</v>
      </c>
      <c r="G271" s="1" t="s">
        <v>2114</v>
      </c>
      <c r="H271" s="1" t="str">
        <f t="shared" si="4"/>
        <v>Аптека-Медицинские изделия-Грелки</v>
      </c>
      <c r="I271" s="3">
        <v>0.17499999999999999</v>
      </c>
      <c r="J271" s="3">
        <v>0.18</v>
      </c>
      <c r="K271" s="3">
        <v>0.18</v>
      </c>
    </row>
    <row r="272" spans="2:11" x14ac:dyDescent="0.3">
      <c r="B272" s="1" t="s">
        <v>111</v>
      </c>
      <c r="C272" s="1" t="s">
        <v>1077</v>
      </c>
      <c r="D272" s="1" t="s">
        <v>2115</v>
      </c>
      <c r="E272" s="1" t="s">
        <v>2115</v>
      </c>
      <c r="F272" s="1" t="s">
        <v>2115</v>
      </c>
      <c r="G272" s="1" t="s">
        <v>2115</v>
      </c>
      <c r="H272" s="1" t="str">
        <f t="shared" si="4"/>
        <v>Аптека-Медицинские приборы-Стетоскопы</v>
      </c>
      <c r="I272" s="3">
        <v>0.17499999999999999</v>
      </c>
      <c r="J272" s="3">
        <v>0.18</v>
      </c>
      <c r="K272" s="3">
        <v>0.18</v>
      </c>
    </row>
    <row r="273" spans="2:11" x14ac:dyDescent="0.3">
      <c r="B273" s="1" t="s">
        <v>111</v>
      </c>
      <c r="C273" s="1" t="s">
        <v>245</v>
      </c>
      <c r="D273" s="1" t="s">
        <v>417</v>
      </c>
      <c r="E273" s="1" t="s">
        <v>417</v>
      </c>
      <c r="F273" s="1" t="s">
        <v>417</v>
      </c>
      <c r="G273" s="1" t="s">
        <v>417</v>
      </c>
      <c r="H273" s="1" t="str">
        <f t="shared" si="4"/>
        <v>Аптека-Медицинские материалы-Перчатки</v>
      </c>
      <c r="I273" s="3">
        <v>0.17499999999999999</v>
      </c>
      <c r="J273" s="3">
        <v>0.18</v>
      </c>
      <c r="K273" s="3">
        <v>0.18</v>
      </c>
    </row>
    <row r="274" spans="2:11" x14ac:dyDescent="0.3">
      <c r="B274" s="1" t="s">
        <v>111</v>
      </c>
      <c r="C274" s="1" t="s">
        <v>1746</v>
      </c>
      <c r="D274" s="1" t="s">
        <v>2116</v>
      </c>
      <c r="E274" s="1" t="s">
        <v>2116</v>
      </c>
      <c r="F274" s="1" t="s">
        <v>2116</v>
      </c>
      <c r="G274" s="1" t="s">
        <v>2116</v>
      </c>
      <c r="H274" s="1" t="str">
        <f t="shared" si="4"/>
        <v>Аптека-Медицинские изделия-Спринцовки</v>
      </c>
      <c r="I274" s="3">
        <v>0.17499999999999999</v>
      </c>
      <c r="J274" s="3">
        <v>0.18</v>
      </c>
      <c r="K274" s="3">
        <v>0.18</v>
      </c>
    </row>
    <row r="275" spans="2:11" x14ac:dyDescent="0.3">
      <c r="B275" s="1" t="s">
        <v>111</v>
      </c>
      <c r="C275" s="1" t="s">
        <v>245</v>
      </c>
      <c r="D275" s="1" t="s">
        <v>2117</v>
      </c>
      <c r="E275" s="1" t="s">
        <v>2117</v>
      </c>
      <c r="F275" s="1" t="s">
        <v>2117</v>
      </c>
      <c r="G275" s="1" t="s">
        <v>2117</v>
      </c>
      <c r="H275" s="1" t="str">
        <f t="shared" si="4"/>
        <v>Аптека-Медицинские материалы-Маски и шапочки</v>
      </c>
      <c r="I275" s="3">
        <v>0.17499999999999999</v>
      </c>
      <c r="J275" s="3">
        <v>0.18</v>
      </c>
      <c r="K275" s="3">
        <v>0.18</v>
      </c>
    </row>
    <row r="276" spans="2:11" x14ac:dyDescent="0.3">
      <c r="B276" s="1" t="s">
        <v>111</v>
      </c>
      <c r="C276" s="1" t="s">
        <v>245</v>
      </c>
      <c r="D276" s="1" t="s">
        <v>2118</v>
      </c>
      <c r="E276" s="1" t="s">
        <v>2118</v>
      </c>
      <c r="F276" s="1" t="s">
        <v>2118</v>
      </c>
      <c r="G276" s="1" t="s">
        <v>2118</v>
      </c>
      <c r="H276" s="1" t="str">
        <f t="shared" si="4"/>
        <v>Аптека-Медицинские материалы-Бахилы</v>
      </c>
      <c r="I276" s="3">
        <v>0.17499999999999999</v>
      </c>
      <c r="J276" s="3">
        <v>0.18</v>
      </c>
      <c r="K276" s="3">
        <v>0.18</v>
      </c>
    </row>
    <row r="277" spans="2:11" x14ac:dyDescent="0.3">
      <c r="B277" s="1" t="s">
        <v>111</v>
      </c>
      <c r="C277" s="1" t="s">
        <v>1746</v>
      </c>
      <c r="D277" s="1" t="s">
        <v>2119</v>
      </c>
      <c r="E277" s="1" t="s">
        <v>2119</v>
      </c>
      <c r="F277" s="1" t="s">
        <v>2119</v>
      </c>
      <c r="G277" s="1" t="s">
        <v>2119</v>
      </c>
      <c r="H277" s="1" t="str">
        <f t="shared" si="4"/>
        <v>Аптека-Медицинские изделия-Инфузионные системы, катетеры и системы сосудистого доступа</v>
      </c>
      <c r="I277" s="3">
        <v>0.17499999999999999</v>
      </c>
      <c r="J277" s="3">
        <v>0.18</v>
      </c>
      <c r="K277" s="3">
        <v>0.18</v>
      </c>
    </row>
    <row r="278" spans="2:11" x14ac:dyDescent="0.3">
      <c r="B278" s="1" t="s">
        <v>111</v>
      </c>
      <c r="C278" s="1" t="s">
        <v>1077</v>
      </c>
      <c r="D278" s="1" t="s">
        <v>2120</v>
      </c>
      <c r="E278" s="1" t="s">
        <v>2120</v>
      </c>
      <c r="F278" s="1" t="s">
        <v>2120</v>
      </c>
      <c r="G278" s="1" t="s">
        <v>2120</v>
      </c>
      <c r="H278" s="1" t="str">
        <f t="shared" si="4"/>
        <v>Аптека-Медицинские приборы-Инфузионные помпы</v>
      </c>
      <c r="I278" s="3">
        <v>0.17499999999999999</v>
      </c>
      <c r="J278" s="3">
        <v>0.18</v>
      </c>
      <c r="K278" s="3">
        <v>0.18</v>
      </c>
    </row>
    <row r="279" spans="2:11" x14ac:dyDescent="0.3">
      <c r="B279" s="1" t="s">
        <v>111</v>
      </c>
      <c r="C279" s="1" t="s">
        <v>1746</v>
      </c>
      <c r="D279" s="1" t="s">
        <v>2121</v>
      </c>
      <c r="E279" s="1" t="s">
        <v>2121</v>
      </c>
      <c r="F279" s="1" t="s">
        <v>2121</v>
      </c>
      <c r="G279" s="1" t="s">
        <v>2121</v>
      </c>
      <c r="H279" s="1" t="str">
        <f t="shared" si="4"/>
        <v>Аптека-Медицинские изделия-Катетеры урологические</v>
      </c>
      <c r="I279" s="3">
        <v>0.17499999999999999</v>
      </c>
      <c r="J279" s="3">
        <v>0.18</v>
      </c>
      <c r="K279" s="3">
        <v>0.18</v>
      </c>
    </row>
    <row r="280" spans="2:11" x14ac:dyDescent="0.3">
      <c r="B280" s="1" t="s">
        <v>111</v>
      </c>
      <c r="C280" s="1" t="s">
        <v>245</v>
      </c>
      <c r="D280" s="1" t="s">
        <v>2122</v>
      </c>
      <c r="E280" s="1" t="s">
        <v>2122</v>
      </c>
      <c r="F280" s="1" t="s">
        <v>2122</v>
      </c>
      <c r="G280" s="1" t="s">
        <v>2122</v>
      </c>
      <c r="H280" s="1" t="str">
        <f t="shared" si="4"/>
        <v>Аптека-Медицинские материалы-Материалы для анализов и инъекций</v>
      </c>
      <c r="I280" s="3">
        <v>0.17499999999999999</v>
      </c>
      <c r="J280" s="3">
        <v>0.18</v>
      </c>
      <c r="K280" s="3">
        <v>0.18</v>
      </c>
    </row>
    <row r="281" spans="2:11" x14ac:dyDescent="0.3">
      <c r="B281" s="1" t="s">
        <v>111</v>
      </c>
      <c r="C281" s="1" t="s">
        <v>245</v>
      </c>
      <c r="D281" s="1" t="s">
        <v>2123</v>
      </c>
      <c r="E281" s="1" t="s">
        <v>2123</v>
      </c>
      <c r="F281" s="1" t="s">
        <v>2123</v>
      </c>
      <c r="G281" s="1" t="s">
        <v>2123</v>
      </c>
      <c r="H281" s="1" t="str">
        <f t="shared" si="4"/>
        <v>Аптека-Медицинские материалы-Повязки раневые</v>
      </c>
      <c r="I281" s="3">
        <v>0.17499999999999999</v>
      </c>
      <c r="J281" s="3">
        <v>0.18</v>
      </c>
      <c r="K281" s="3">
        <v>0.18</v>
      </c>
    </row>
    <row r="282" spans="2:11" x14ac:dyDescent="0.3">
      <c r="B282" s="1" t="s">
        <v>111</v>
      </c>
      <c r="C282" s="1" t="s">
        <v>2124</v>
      </c>
      <c r="D282" s="1" t="s">
        <v>2124</v>
      </c>
      <c r="E282" s="1" t="s">
        <v>2124</v>
      </c>
      <c r="F282" s="1" t="s">
        <v>2124</v>
      </c>
      <c r="G282" s="1" t="s">
        <v>2124</v>
      </c>
      <c r="H282" s="1" t="str">
        <f t="shared" si="4"/>
        <v>Аптека-Дезинфицирующие средства-Дезинфицирующие средства</v>
      </c>
      <c r="I282" s="3">
        <v>0.18</v>
      </c>
      <c r="J282" s="3">
        <v>0.18</v>
      </c>
      <c r="K282" s="3">
        <v>0.18</v>
      </c>
    </row>
    <row r="283" spans="2:11" x14ac:dyDescent="0.3">
      <c r="B283" s="1" t="s">
        <v>111</v>
      </c>
      <c r="C283" s="1" t="s">
        <v>1899</v>
      </c>
      <c r="D283" s="1" t="s">
        <v>2125</v>
      </c>
      <c r="E283" s="1" t="s">
        <v>2125</v>
      </c>
      <c r="F283" s="1" t="s">
        <v>2125</v>
      </c>
      <c r="G283" s="1" t="s">
        <v>2125</v>
      </c>
      <c r="H283" s="1" t="str">
        <f t="shared" si="4"/>
        <v>Аптека-Оптика-Оправы</v>
      </c>
      <c r="I283" s="3">
        <v>0.18</v>
      </c>
      <c r="J283" s="3">
        <v>0.18</v>
      </c>
      <c r="K283" s="3">
        <v>0.18</v>
      </c>
    </row>
    <row r="284" spans="2:11" x14ac:dyDescent="0.3">
      <c r="B284" s="1" t="s">
        <v>111</v>
      </c>
      <c r="C284" s="1" t="s">
        <v>1899</v>
      </c>
      <c r="D284" s="1" t="s">
        <v>2126</v>
      </c>
      <c r="E284" s="1" t="s">
        <v>2126</v>
      </c>
      <c r="F284" s="1" t="s">
        <v>2126</v>
      </c>
      <c r="G284" s="1" t="s">
        <v>2126</v>
      </c>
      <c r="H284" s="1" t="str">
        <f t="shared" si="4"/>
        <v>Аптека-Оптика-Линзы для очков</v>
      </c>
      <c r="I284" s="3">
        <v>0.18</v>
      </c>
      <c r="J284" s="3">
        <v>0.18</v>
      </c>
      <c r="K284" s="3">
        <v>0.18</v>
      </c>
    </row>
    <row r="285" spans="2:11" x14ac:dyDescent="0.3">
      <c r="B285" s="1" t="s">
        <v>111</v>
      </c>
      <c r="C285" s="1" t="s">
        <v>1899</v>
      </c>
      <c r="D285" s="1" t="s">
        <v>2127</v>
      </c>
      <c r="E285" s="1" t="s">
        <v>2127</v>
      </c>
      <c r="F285" s="1" t="s">
        <v>2127</v>
      </c>
      <c r="G285" s="1" t="s">
        <v>2127</v>
      </c>
      <c r="H285" s="1" t="str">
        <f t="shared" si="4"/>
        <v>Аптека-Оптика-Очки</v>
      </c>
      <c r="I285" s="3">
        <v>0.18</v>
      </c>
      <c r="J285" s="3">
        <v>0.18</v>
      </c>
      <c r="K285" s="3">
        <v>0.18</v>
      </c>
    </row>
    <row r="286" spans="2:11" x14ac:dyDescent="0.3">
      <c r="B286" s="1" t="s">
        <v>111</v>
      </c>
      <c r="C286" s="1" t="s">
        <v>1899</v>
      </c>
      <c r="D286" s="1" t="s">
        <v>408</v>
      </c>
      <c r="E286" s="1" t="s">
        <v>408</v>
      </c>
      <c r="F286" s="1" t="s">
        <v>408</v>
      </c>
      <c r="G286" s="1" t="s">
        <v>408</v>
      </c>
      <c r="H286" s="1" t="str">
        <f t="shared" si="4"/>
        <v>Аптека-Оптика-Аксессуары</v>
      </c>
      <c r="I286" s="3">
        <v>0.18</v>
      </c>
      <c r="J286" s="3">
        <v>0.18</v>
      </c>
      <c r="K286" s="3">
        <v>0.18</v>
      </c>
    </row>
    <row r="287" spans="2:11" x14ac:dyDescent="0.3">
      <c r="B287" s="1" t="s">
        <v>111</v>
      </c>
      <c r="C287" s="1" t="s">
        <v>1899</v>
      </c>
      <c r="D287" s="1" t="s">
        <v>2192</v>
      </c>
      <c r="E287" s="1" t="s">
        <v>2192</v>
      </c>
      <c r="F287" s="1" t="s">
        <v>2192</v>
      </c>
      <c r="G287" s="1" t="s">
        <v>2192</v>
      </c>
      <c r="H287" s="1" t="str">
        <f t="shared" si="4"/>
        <v>Аптека-Оптика-Футляры</v>
      </c>
      <c r="I287" s="3">
        <v>0.18</v>
      </c>
      <c r="J287" s="3">
        <v>0.18</v>
      </c>
      <c r="K287" s="3">
        <v>0.18</v>
      </c>
    </row>
    <row r="288" spans="2:11" x14ac:dyDescent="0.3">
      <c r="B288" s="1" t="s">
        <v>111</v>
      </c>
      <c r="C288" s="1" t="s">
        <v>112</v>
      </c>
      <c r="D288" s="1" t="s">
        <v>2215</v>
      </c>
      <c r="E288" s="1" t="s">
        <v>2215</v>
      </c>
      <c r="F288" s="1" t="s">
        <v>2215</v>
      </c>
      <c r="G288" s="1" t="s">
        <v>2215</v>
      </c>
      <c r="H288" s="1" t="str">
        <f t="shared" si="4"/>
        <v>Аптека-Лекарственные препараты и БАД-Средства от гриппа и простуды</v>
      </c>
      <c r="I288" s="3">
        <v>0.18</v>
      </c>
      <c r="J288" s="3">
        <v>0.18</v>
      </c>
      <c r="K288" s="3">
        <v>0.18</v>
      </c>
    </row>
    <row r="289" spans="2:11" x14ac:dyDescent="0.3">
      <c r="B289" s="1" t="s">
        <v>111</v>
      </c>
      <c r="C289" s="1" t="s">
        <v>112</v>
      </c>
      <c r="D289" s="1" t="s">
        <v>2216</v>
      </c>
      <c r="E289" s="1" t="s">
        <v>2216</v>
      </c>
      <c r="F289" s="1" t="s">
        <v>2216</v>
      </c>
      <c r="G289" s="1" t="s">
        <v>2216</v>
      </c>
      <c r="H289" s="1" t="str">
        <f t="shared" si="4"/>
        <v>Аптека-Лекарственные препараты и БАД-Средства от аллергии</v>
      </c>
      <c r="I289" s="3">
        <v>0.18</v>
      </c>
      <c r="J289" s="3">
        <v>0.18</v>
      </c>
      <c r="K289" s="3">
        <v>0.18</v>
      </c>
    </row>
    <row r="290" spans="2:11" x14ac:dyDescent="0.3">
      <c r="B290" s="1" t="s">
        <v>111</v>
      </c>
      <c r="C290" s="1" t="s">
        <v>112</v>
      </c>
      <c r="D290" s="1" t="s">
        <v>2217</v>
      </c>
      <c r="E290" s="1" t="s">
        <v>2217</v>
      </c>
      <c r="F290" s="1" t="s">
        <v>2217</v>
      </c>
      <c r="G290" s="1" t="s">
        <v>2217</v>
      </c>
      <c r="H290" s="1" t="str">
        <f t="shared" si="4"/>
        <v>Аптека-Лекарственные препараты и БАД-Средства для пищеварения</v>
      </c>
      <c r="I290" s="3">
        <v>0.18</v>
      </c>
      <c r="J290" s="3">
        <v>0.18</v>
      </c>
      <c r="K290" s="3">
        <v>0.18</v>
      </c>
    </row>
    <row r="291" spans="2:11" x14ac:dyDescent="0.3">
      <c r="B291" s="1" t="s">
        <v>111</v>
      </c>
      <c r="C291" s="1" t="s">
        <v>112</v>
      </c>
      <c r="D291" s="1" t="s">
        <v>2218</v>
      </c>
      <c r="E291" s="1" t="s">
        <v>2218</v>
      </c>
      <c r="F291" s="1" t="s">
        <v>2218</v>
      </c>
      <c r="G291" s="1" t="s">
        <v>2218</v>
      </c>
      <c r="H291" s="1" t="str">
        <f t="shared" si="4"/>
        <v>Аптека-Лекарственные препараты и БАД-Средства от сахарного диабета</v>
      </c>
      <c r="I291" s="3">
        <v>0.18</v>
      </c>
      <c r="J291" s="3">
        <v>0.18</v>
      </c>
      <c r="K291" s="3">
        <v>0.18</v>
      </c>
    </row>
    <row r="292" spans="2:11" x14ac:dyDescent="0.3">
      <c r="B292" s="1" t="s">
        <v>111</v>
      </c>
      <c r="C292" s="1" t="s">
        <v>112</v>
      </c>
      <c r="D292" s="1" t="s">
        <v>2219</v>
      </c>
      <c r="E292" s="1" t="s">
        <v>2219</v>
      </c>
      <c r="F292" s="1" t="s">
        <v>2219</v>
      </c>
      <c r="G292" s="1" t="s">
        <v>2219</v>
      </c>
      <c r="H292" s="1" t="str">
        <f t="shared" si="4"/>
        <v>Аптека-Лекарственные препараты и БАД-Средства от грибка</v>
      </c>
      <c r="I292" s="3">
        <v>0.18</v>
      </c>
      <c r="J292" s="3">
        <v>0.18</v>
      </c>
      <c r="K292" s="3">
        <v>0.18</v>
      </c>
    </row>
    <row r="293" spans="2:11" x14ac:dyDescent="0.3">
      <c r="B293" s="1" t="s">
        <v>111</v>
      </c>
      <c r="C293" s="1" t="s">
        <v>112</v>
      </c>
      <c r="D293" s="1" t="s">
        <v>2220</v>
      </c>
      <c r="E293" s="1" t="s">
        <v>2220</v>
      </c>
      <c r="F293" s="1" t="s">
        <v>2220</v>
      </c>
      <c r="G293" s="1" t="s">
        <v>2220</v>
      </c>
      <c r="H293" s="1" t="str">
        <f t="shared" si="4"/>
        <v>Аптека-Лекарственные препараты и БАД-Средства для кожи</v>
      </c>
      <c r="I293" s="3">
        <v>0.18</v>
      </c>
      <c r="J293" s="3">
        <v>0.18</v>
      </c>
      <c r="K293" s="3">
        <v>0.18</v>
      </c>
    </row>
    <row r="294" spans="2:11" x14ac:dyDescent="0.3">
      <c r="B294" s="1" t="s">
        <v>111</v>
      </c>
      <c r="C294" s="1" t="s">
        <v>112</v>
      </c>
      <c r="D294" s="1" t="s">
        <v>2221</v>
      </c>
      <c r="E294" s="1" t="s">
        <v>2221</v>
      </c>
      <c r="F294" s="1" t="s">
        <v>2221</v>
      </c>
      <c r="G294" s="1" t="s">
        <v>2221</v>
      </c>
      <c r="H294" s="1" t="str">
        <f t="shared" si="4"/>
        <v>Аптека-Лекарственные препараты и БАД-Средства для нервной системы</v>
      </c>
      <c r="I294" s="3">
        <v>0.18</v>
      </c>
      <c r="J294" s="3">
        <v>0.18</v>
      </c>
      <c r="K294" s="3">
        <v>0.18</v>
      </c>
    </row>
    <row r="295" spans="2:11" x14ac:dyDescent="0.3">
      <c r="B295" s="1" t="s">
        <v>111</v>
      </c>
      <c r="C295" s="1" t="s">
        <v>112</v>
      </c>
      <c r="D295" s="1" t="s">
        <v>2222</v>
      </c>
      <c r="E295" s="1" t="s">
        <v>2222</v>
      </c>
      <c r="F295" s="1" t="s">
        <v>2222</v>
      </c>
      <c r="G295" s="1" t="s">
        <v>2222</v>
      </c>
      <c r="H295" s="1" t="str">
        <f t="shared" si="4"/>
        <v>Аптека-Лекарственные препараты и БАД-Средства для вен</v>
      </c>
      <c r="I295" s="3">
        <v>0.18</v>
      </c>
      <c r="J295" s="3">
        <v>0.18</v>
      </c>
      <c r="K295" s="3">
        <v>0.18</v>
      </c>
    </row>
    <row r="296" spans="2:11" x14ac:dyDescent="0.3">
      <c r="B296" s="1" t="s">
        <v>111</v>
      </c>
      <c r="C296" s="1" t="s">
        <v>112</v>
      </c>
      <c r="D296" s="1" t="s">
        <v>2223</v>
      </c>
      <c r="E296" s="1" t="s">
        <v>2223</v>
      </c>
      <c r="F296" s="1" t="s">
        <v>2223</v>
      </c>
      <c r="G296" s="1" t="s">
        <v>2223</v>
      </c>
      <c r="H296" s="1" t="str">
        <f t="shared" si="4"/>
        <v>Аптека-Лекарственные препараты и БАД-Средства для сердца и сосудов</v>
      </c>
      <c r="I296" s="3">
        <v>0.18</v>
      </c>
      <c r="J296" s="3">
        <v>0.18</v>
      </c>
      <c r="K296" s="3">
        <v>0.18</v>
      </c>
    </row>
    <row r="297" spans="2:11" x14ac:dyDescent="0.3">
      <c r="B297" s="1" t="s">
        <v>111</v>
      </c>
      <c r="C297" s="1" t="s">
        <v>112</v>
      </c>
      <c r="D297" s="1" t="s">
        <v>2224</v>
      </c>
      <c r="E297" s="1" t="s">
        <v>2224</v>
      </c>
      <c r="F297" s="1" t="s">
        <v>2224</v>
      </c>
      <c r="G297" s="1" t="s">
        <v>2224</v>
      </c>
      <c r="H297" s="1" t="str">
        <f t="shared" si="4"/>
        <v>Аптека-Лекарственные препараты и БАД-Средства для глаз и ушей</v>
      </c>
      <c r="I297" s="3">
        <v>0.18</v>
      </c>
      <c r="J297" s="3">
        <v>0.18</v>
      </c>
      <c r="K297" s="3">
        <v>0.18</v>
      </c>
    </row>
    <row r="298" spans="2:11" x14ac:dyDescent="0.3">
      <c r="B298" s="1" t="s">
        <v>111</v>
      </c>
      <c r="C298" s="1" t="s">
        <v>112</v>
      </c>
      <c r="D298" s="1" t="s">
        <v>2225</v>
      </c>
      <c r="E298" s="1" t="s">
        <v>2225</v>
      </c>
      <c r="F298" s="1" t="s">
        <v>2225</v>
      </c>
      <c r="G298" s="1" t="s">
        <v>2225</v>
      </c>
      <c r="H298" s="1" t="str">
        <f t="shared" si="4"/>
        <v>Аптека-Лекарственные препараты и БАД-Средства от астмы</v>
      </c>
      <c r="I298" s="3">
        <v>0.18</v>
      </c>
      <c r="J298" s="3">
        <v>0.18</v>
      </c>
      <c r="K298" s="3">
        <v>0.18</v>
      </c>
    </row>
    <row r="299" spans="2:11" x14ac:dyDescent="0.3">
      <c r="B299" s="1" t="s">
        <v>111</v>
      </c>
      <c r="C299" s="1" t="s">
        <v>112</v>
      </c>
      <c r="D299" s="1" t="s">
        <v>2226</v>
      </c>
      <c r="E299" s="1" t="s">
        <v>2226</v>
      </c>
      <c r="F299" s="1" t="s">
        <v>2226</v>
      </c>
      <c r="G299" s="1" t="s">
        <v>2226</v>
      </c>
      <c r="H299" s="1" t="str">
        <f t="shared" si="4"/>
        <v>Аптека-Лекарственные препараты и БАД-Средства для щитовидной железы</v>
      </c>
      <c r="I299" s="3">
        <v>0.18</v>
      </c>
      <c r="J299" s="3">
        <v>0.18</v>
      </c>
      <c r="K299" s="3">
        <v>0.18</v>
      </c>
    </row>
    <row r="300" spans="2:11" x14ac:dyDescent="0.3">
      <c r="B300" s="1" t="s">
        <v>111</v>
      </c>
      <c r="C300" s="1" t="s">
        <v>112</v>
      </c>
      <c r="D300" s="1" t="s">
        <v>2227</v>
      </c>
      <c r="E300" s="1" t="s">
        <v>2227</v>
      </c>
      <c r="F300" s="1" t="s">
        <v>2227</v>
      </c>
      <c r="G300" s="1" t="s">
        <v>2227</v>
      </c>
      <c r="H300" s="1" t="str">
        <f t="shared" si="4"/>
        <v>Аптека-Лекарственные препараты и БАД-Мочеполовая система и половые гормоны</v>
      </c>
      <c r="I300" s="3">
        <v>0.18</v>
      </c>
      <c r="J300" s="3">
        <v>0.18</v>
      </c>
      <c r="K300" s="3">
        <v>0.18</v>
      </c>
    </row>
    <row r="301" spans="2:11" x14ac:dyDescent="0.3">
      <c r="B301" s="1" t="s">
        <v>111</v>
      </c>
      <c r="C301" s="1" t="s">
        <v>112</v>
      </c>
      <c r="D301" s="1" t="s">
        <v>2228</v>
      </c>
      <c r="E301" s="1" t="s">
        <v>2228</v>
      </c>
      <c r="F301" s="1" t="s">
        <v>2228</v>
      </c>
      <c r="G301" s="1" t="s">
        <v>2228</v>
      </c>
      <c r="H301" s="1" t="str">
        <f t="shared" si="4"/>
        <v>Аптека-Лекарственные препараты и БАД-Противоопухолевые препараты и иммуномодуляторы</v>
      </c>
      <c r="I301" s="3">
        <v>0.18</v>
      </c>
      <c r="J301" s="3">
        <v>0.18</v>
      </c>
      <c r="K301" s="3">
        <v>0.18</v>
      </c>
    </row>
    <row r="302" spans="2:11" x14ac:dyDescent="0.3">
      <c r="B302" s="1" t="s">
        <v>111</v>
      </c>
      <c r="C302" s="1" t="s">
        <v>112</v>
      </c>
      <c r="D302" s="1" t="s">
        <v>2229</v>
      </c>
      <c r="E302" s="1" t="s">
        <v>2229</v>
      </c>
      <c r="F302" s="1" t="s">
        <v>2229</v>
      </c>
      <c r="G302" s="1" t="s">
        <v>2229</v>
      </c>
      <c r="H302" s="1" t="str">
        <f t="shared" si="4"/>
        <v>Аптека-Лекарственные препараты и БАД-Системные гормональные препараты</v>
      </c>
      <c r="I302" s="3">
        <v>0.18</v>
      </c>
      <c r="J302" s="3">
        <v>0.18</v>
      </c>
      <c r="K302" s="3">
        <v>0.18</v>
      </c>
    </row>
    <row r="303" spans="2:11" x14ac:dyDescent="0.3">
      <c r="B303" s="1" t="s">
        <v>111</v>
      </c>
      <c r="C303" s="1" t="s">
        <v>112</v>
      </c>
      <c r="D303" s="1" t="s">
        <v>2230</v>
      </c>
      <c r="E303" s="1" t="s">
        <v>2230</v>
      </c>
      <c r="F303" s="1" t="s">
        <v>2230</v>
      </c>
      <c r="G303" s="1" t="s">
        <v>2230</v>
      </c>
      <c r="H303" s="1" t="str">
        <f t="shared" si="4"/>
        <v>Аптека-Лекарственные препараты и БАД-Антибиотики, противомикробные и противопаразитарные средства</v>
      </c>
      <c r="I303" s="3">
        <v>0.18</v>
      </c>
      <c r="J303" s="3">
        <v>0.18</v>
      </c>
      <c r="K303" s="3">
        <v>0.18</v>
      </c>
    </row>
    <row r="304" spans="2:11" x14ac:dyDescent="0.3">
      <c r="B304" s="1" t="s">
        <v>111</v>
      </c>
      <c r="C304" s="1" t="s">
        <v>112</v>
      </c>
      <c r="D304" s="1" t="s">
        <v>2231</v>
      </c>
      <c r="E304" s="1" t="s">
        <v>2231</v>
      </c>
      <c r="F304" s="1" t="s">
        <v>2231</v>
      </c>
      <c r="G304" s="1" t="s">
        <v>2231</v>
      </c>
      <c r="H304" s="1" t="str">
        <f t="shared" si="4"/>
        <v>Аптека-Лекарственные препараты и БАД-Вакцины, сыворотки, фаги, токсины</v>
      </c>
      <c r="I304" s="3">
        <v>0.18</v>
      </c>
      <c r="J304" s="3">
        <v>0.18</v>
      </c>
      <c r="K304" s="3">
        <v>0.18</v>
      </c>
    </row>
    <row r="305" spans="2:11" x14ac:dyDescent="0.3">
      <c r="B305" s="1" t="s">
        <v>111</v>
      </c>
      <c r="C305" s="1" t="s">
        <v>112</v>
      </c>
      <c r="D305" s="1" t="s">
        <v>2232</v>
      </c>
      <c r="E305" s="1" t="s">
        <v>2232</v>
      </c>
      <c r="F305" s="1" t="s">
        <v>2232</v>
      </c>
      <c r="G305" s="1" t="s">
        <v>2232</v>
      </c>
      <c r="H305" s="1" t="str">
        <f t="shared" si="4"/>
        <v>Аптека-Лекарственные препараты и БАД-Анестезия, растворители и контрастные вещества</v>
      </c>
      <c r="I305" s="3">
        <v>0.18</v>
      </c>
      <c r="J305" s="3">
        <v>0.18</v>
      </c>
      <c r="K305" s="3">
        <v>0.18</v>
      </c>
    </row>
    <row r="306" spans="2:11" x14ac:dyDescent="0.3">
      <c r="B306" s="1" t="s">
        <v>111</v>
      </c>
      <c r="C306" s="1" t="s">
        <v>1746</v>
      </c>
      <c r="D306" s="1" t="s">
        <v>2262</v>
      </c>
      <c r="E306" s="1" t="s">
        <v>2262</v>
      </c>
      <c r="F306" s="1" t="s">
        <v>2262</v>
      </c>
      <c r="G306" s="1" t="s">
        <v>2262</v>
      </c>
      <c r="H306" s="1" t="str">
        <f t="shared" si="4"/>
        <v>Аптека-Медицинские изделия-Зеркала и наборы гинекологические</v>
      </c>
      <c r="I306" s="3">
        <v>0.18</v>
      </c>
      <c r="J306" s="3">
        <v>0.18</v>
      </c>
      <c r="K306" s="3">
        <v>0.18</v>
      </c>
    </row>
    <row r="307" spans="2:11" x14ac:dyDescent="0.3">
      <c r="B307" s="1" t="s">
        <v>111</v>
      </c>
      <c r="C307" s="1" t="s">
        <v>1363</v>
      </c>
      <c r="D307" s="1" t="s">
        <v>2395</v>
      </c>
      <c r="E307" s="1" t="s">
        <v>2395</v>
      </c>
      <c r="F307" s="1" t="s">
        <v>2395</v>
      </c>
      <c r="G307" s="1" t="s">
        <v>2395</v>
      </c>
      <c r="H307" s="1" t="str">
        <f t="shared" si="4"/>
        <v>Аптека-Ортопедические изделия-Пояса и трикотаж для похудения</v>
      </c>
      <c r="I307" s="3">
        <v>0.18</v>
      </c>
      <c r="J307" s="3">
        <v>0.19</v>
      </c>
      <c r="K307" s="3">
        <v>0.19</v>
      </c>
    </row>
    <row r="308" spans="2:11" x14ac:dyDescent="0.3">
      <c r="B308" s="1" t="s">
        <v>111</v>
      </c>
      <c r="C308" s="1" t="s">
        <v>1363</v>
      </c>
      <c r="D308" s="1" t="s">
        <v>2688</v>
      </c>
      <c r="E308" s="1" t="s">
        <v>2688</v>
      </c>
      <c r="F308" s="1" t="s">
        <v>2688</v>
      </c>
      <c r="G308" s="1" t="s">
        <v>2688</v>
      </c>
      <c r="H308" s="1" t="str">
        <f t="shared" si="4"/>
        <v>Аптека-Ортопедические изделия-Изделия для сенсорной интеграции</v>
      </c>
      <c r="I308" s="3">
        <v>0.19</v>
      </c>
      <c r="J308" s="3">
        <v>0.19</v>
      </c>
      <c r="K308" s="3">
        <v>0.19</v>
      </c>
    </row>
    <row r="309" spans="2:11" x14ac:dyDescent="0.3">
      <c r="B309" s="1" t="s">
        <v>111</v>
      </c>
      <c r="C309" s="1" t="s">
        <v>1077</v>
      </c>
      <c r="D309" s="1" t="s">
        <v>2799</v>
      </c>
      <c r="E309" s="1" t="s">
        <v>2799</v>
      </c>
      <c r="F309" s="1" t="s">
        <v>2799</v>
      </c>
      <c r="G309" s="1" t="s">
        <v>2799</v>
      </c>
      <c r="H309" s="1" t="str">
        <f t="shared" si="4"/>
        <v>Аптека-Медицинские приборы-Миостимуляторы</v>
      </c>
      <c r="I309" s="3">
        <v>0.19</v>
      </c>
      <c r="J309" s="3">
        <v>0.2</v>
      </c>
      <c r="K309" s="3">
        <v>0.2</v>
      </c>
    </row>
    <row r="310" spans="2:11" x14ac:dyDescent="0.3">
      <c r="B310" s="1" t="s">
        <v>111</v>
      </c>
      <c r="C310" s="1" t="s">
        <v>675</v>
      </c>
      <c r="D310" s="1" t="s">
        <v>2812</v>
      </c>
      <c r="E310" s="1" t="s">
        <v>2812</v>
      </c>
      <c r="F310" s="1" t="s">
        <v>2812</v>
      </c>
      <c r="G310" s="1" t="s">
        <v>2812</v>
      </c>
      <c r="H310" s="1" t="str">
        <f t="shared" si="4"/>
        <v>Аптека-Массажеры-Массажные столы и стулья</v>
      </c>
      <c r="I310" s="3">
        <v>0.2</v>
      </c>
      <c r="J310" s="3">
        <v>0.2</v>
      </c>
      <c r="K310" s="3">
        <v>0.2</v>
      </c>
    </row>
    <row r="311" spans="2:11" x14ac:dyDescent="0.3">
      <c r="B311" s="1" t="s">
        <v>111</v>
      </c>
      <c r="C311" s="1" t="s">
        <v>675</v>
      </c>
      <c r="D311" s="1" t="s">
        <v>2814</v>
      </c>
      <c r="E311" s="1" t="s">
        <v>2814</v>
      </c>
      <c r="F311" s="1" t="s">
        <v>2814</v>
      </c>
      <c r="G311" s="1" t="s">
        <v>2814</v>
      </c>
      <c r="H311" s="1" t="str">
        <f t="shared" si="4"/>
        <v>Аптека-Массажеры-Массажные кресла</v>
      </c>
      <c r="I311" s="3">
        <v>0.2</v>
      </c>
      <c r="J311" s="3">
        <v>0.2</v>
      </c>
      <c r="K311" s="3">
        <v>0.2</v>
      </c>
    </row>
    <row r="312" spans="2:11" x14ac:dyDescent="0.3">
      <c r="B312" s="1" t="s">
        <v>111</v>
      </c>
      <c r="C312" s="1" t="s">
        <v>293</v>
      </c>
      <c r="D312" s="1" t="s">
        <v>2883</v>
      </c>
      <c r="E312" s="1" t="s">
        <v>2883</v>
      </c>
      <c r="F312" s="1" t="s">
        <v>2883</v>
      </c>
      <c r="G312" s="1" t="s">
        <v>2883</v>
      </c>
      <c r="H312" s="1" t="str">
        <f t="shared" si="4"/>
        <v>Аптека-Интим-товары-Косметика и парфюмерия</v>
      </c>
      <c r="I312" s="3">
        <v>0.21</v>
      </c>
      <c r="J312" s="3">
        <v>0.21</v>
      </c>
      <c r="K312" s="3">
        <v>0.21</v>
      </c>
    </row>
    <row r="313" spans="2:11" x14ac:dyDescent="0.3">
      <c r="B313" s="1" t="s">
        <v>111</v>
      </c>
      <c r="C313" s="1" t="s">
        <v>293</v>
      </c>
      <c r="D313" s="1" t="s">
        <v>2884</v>
      </c>
      <c r="E313" s="1" t="s">
        <v>2884</v>
      </c>
      <c r="F313" s="1" t="s">
        <v>2884</v>
      </c>
      <c r="G313" s="1" t="s">
        <v>2884</v>
      </c>
      <c r="H313" s="1" t="str">
        <f t="shared" si="4"/>
        <v>Аптека-Интим-товары-Стимуляторы</v>
      </c>
      <c r="I313" s="3">
        <v>0.21</v>
      </c>
      <c r="J313" s="3">
        <v>0.21</v>
      </c>
      <c r="K313" s="3">
        <v>0.21</v>
      </c>
    </row>
    <row r="314" spans="2:11" x14ac:dyDescent="0.3">
      <c r="B314" s="1" t="s">
        <v>111</v>
      </c>
      <c r="C314" s="1" t="s">
        <v>293</v>
      </c>
      <c r="D314" s="1" t="s">
        <v>2885</v>
      </c>
      <c r="E314" s="1" t="s">
        <v>2885</v>
      </c>
      <c r="F314" s="1" t="s">
        <v>2885</v>
      </c>
      <c r="G314" s="1" t="s">
        <v>2885</v>
      </c>
      <c r="H314" s="1" t="str">
        <f t="shared" si="4"/>
        <v>Аптека-Интим-товары-Вагинальные и анальные вибраторы и стимуляторы</v>
      </c>
      <c r="I314" s="3">
        <v>0.21</v>
      </c>
      <c r="J314" s="3">
        <v>0.21</v>
      </c>
      <c r="K314" s="3">
        <v>0.21</v>
      </c>
    </row>
    <row r="315" spans="2:11" x14ac:dyDescent="0.3">
      <c r="B315" s="1" t="s">
        <v>111</v>
      </c>
      <c r="C315" s="1" t="s">
        <v>293</v>
      </c>
      <c r="D315" s="1" t="s">
        <v>2886</v>
      </c>
      <c r="E315" s="1" t="s">
        <v>2886</v>
      </c>
      <c r="F315" s="1" t="s">
        <v>2886</v>
      </c>
      <c r="G315" s="1" t="s">
        <v>2886</v>
      </c>
      <c r="H315" s="1" t="str">
        <f t="shared" si="4"/>
        <v>Аптека-Интим-товары-BDSM-атрибутика</v>
      </c>
      <c r="I315" s="3">
        <v>0.21</v>
      </c>
      <c r="J315" s="3">
        <v>0.21</v>
      </c>
      <c r="K315" s="3">
        <v>0.21</v>
      </c>
    </row>
    <row r="316" spans="2:11" x14ac:dyDescent="0.3">
      <c r="B316" s="1" t="s">
        <v>111</v>
      </c>
      <c r="C316" s="1" t="s">
        <v>293</v>
      </c>
      <c r="D316" s="1" t="s">
        <v>2887</v>
      </c>
      <c r="E316" s="1" t="s">
        <v>2887</v>
      </c>
      <c r="F316" s="1" t="s">
        <v>2887</v>
      </c>
      <c r="G316" s="1" t="s">
        <v>2887</v>
      </c>
      <c r="H316" s="1" t="str">
        <f t="shared" si="4"/>
        <v>Аптека-Интим-товары-Мебель, качели, подушки</v>
      </c>
      <c r="I316" s="3">
        <v>0.21</v>
      </c>
      <c r="J316" s="3">
        <v>0.21</v>
      </c>
      <c r="K316" s="3">
        <v>0.21</v>
      </c>
    </row>
    <row r="317" spans="2:11" x14ac:dyDescent="0.3">
      <c r="B317" s="1" t="s">
        <v>111</v>
      </c>
      <c r="C317" s="1" t="s">
        <v>293</v>
      </c>
      <c r="D317" s="1" t="s">
        <v>2888</v>
      </c>
      <c r="E317" s="1" t="s">
        <v>2888</v>
      </c>
      <c r="F317" s="1" t="s">
        <v>2888</v>
      </c>
      <c r="G317" s="1" t="s">
        <v>2888</v>
      </c>
      <c r="H317" s="1" t="str">
        <f t="shared" si="4"/>
        <v>Аптека-Интим-товары-Игры, книги, журналы</v>
      </c>
      <c r="I317" s="3">
        <v>0.21</v>
      </c>
      <c r="J317" s="3">
        <v>0.21</v>
      </c>
      <c r="K317" s="3">
        <v>0.21</v>
      </c>
    </row>
    <row r="318" spans="2:11" x14ac:dyDescent="0.3">
      <c r="B318" s="1" t="s">
        <v>111</v>
      </c>
      <c r="C318" s="1" t="s">
        <v>293</v>
      </c>
      <c r="D318" s="1" t="s">
        <v>2889</v>
      </c>
      <c r="E318" s="1" t="s">
        <v>2889</v>
      </c>
      <c r="F318" s="1" t="s">
        <v>2889</v>
      </c>
      <c r="G318" s="1" t="s">
        <v>2889</v>
      </c>
      <c r="H318" s="1" t="str">
        <f t="shared" si="4"/>
        <v>Аптека-Интим-товары-Вакуумные помпы</v>
      </c>
      <c r="I318" s="3">
        <v>0.21</v>
      </c>
      <c r="J318" s="3">
        <v>0.21</v>
      </c>
      <c r="K318" s="3">
        <v>0.21</v>
      </c>
    </row>
    <row r="319" spans="2:11" x14ac:dyDescent="0.3">
      <c r="B319" s="1" t="s">
        <v>111</v>
      </c>
      <c r="C319" s="1" t="s">
        <v>293</v>
      </c>
      <c r="D319" s="1" t="s">
        <v>2890</v>
      </c>
      <c r="E319" s="1" t="s">
        <v>2890</v>
      </c>
      <c r="F319" s="1" t="s">
        <v>2890</v>
      </c>
      <c r="G319" s="1" t="s">
        <v>2890</v>
      </c>
      <c r="H319" s="1" t="str">
        <f t="shared" si="4"/>
        <v>Аптека-Интим-товары-Мастурбаторы для мужчин</v>
      </c>
      <c r="I319" s="3">
        <v>0.21</v>
      </c>
      <c r="J319" s="3">
        <v>0.21</v>
      </c>
      <c r="K319" s="3">
        <v>0.21</v>
      </c>
    </row>
    <row r="320" spans="2:11" x14ac:dyDescent="0.3">
      <c r="B320" s="1" t="s">
        <v>111</v>
      </c>
      <c r="C320" s="1" t="s">
        <v>293</v>
      </c>
      <c r="D320" s="1" t="s">
        <v>2892</v>
      </c>
      <c r="E320" s="1" t="s">
        <v>2892</v>
      </c>
      <c r="F320" s="1" t="s">
        <v>2892</v>
      </c>
      <c r="G320" s="1" t="s">
        <v>2892</v>
      </c>
      <c r="H320" s="1" t="str">
        <f t="shared" si="4"/>
        <v>Аптека-Интим-товары-Секс-машины</v>
      </c>
      <c r="I320" s="3">
        <v>0.21</v>
      </c>
      <c r="J320" s="3">
        <v>0.21</v>
      </c>
      <c r="K320" s="3">
        <v>0.21</v>
      </c>
    </row>
    <row r="321" spans="2:11" x14ac:dyDescent="0.3">
      <c r="B321" s="1" t="s">
        <v>111</v>
      </c>
      <c r="C321" s="1" t="s">
        <v>293</v>
      </c>
      <c r="D321" s="1" t="s">
        <v>2893</v>
      </c>
      <c r="E321" s="1" t="s">
        <v>2894</v>
      </c>
      <c r="F321" s="1" t="s">
        <v>2894</v>
      </c>
      <c r="G321" s="1" t="s">
        <v>2894</v>
      </c>
      <c r="H321" s="1" t="str">
        <f t="shared" si="4"/>
        <v>Аптека-Интим-товары-Одежда, белье, обувь</v>
      </c>
      <c r="I321" s="3">
        <v>0.21</v>
      </c>
      <c r="J321" s="3">
        <v>0.21</v>
      </c>
      <c r="K321" s="3">
        <v>0.21</v>
      </c>
    </row>
    <row r="322" spans="2:11" x14ac:dyDescent="0.3">
      <c r="B322" s="1" t="s">
        <v>111</v>
      </c>
      <c r="C322" s="1" t="s">
        <v>293</v>
      </c>
      <c r="D322" s="1" t="s">
        <v>2893</v>
      </c>
      <c r="E322" s="1" t="s">
        <v>2895</v>
      </c>
      <c r="F322" s="1" t="s">
        <v>2895</v>
      </c>
      <c r="G322" s="1" t="s">
        <v>2895</v>
      </c>
      <c r="H322" s="1" t="str">
        <f t="shared" si="4"/>
        <v>Аптека-Интим-товары-Одежда, белье, обувь</v>
      </c>
      <c r="I322" s="3">
        <v>0.21</v>
      </c>
      <c r="J322" s="3">
        <v>0.21</v>
      </c>
      <c r="K322" s="3">
        <v>0.21</v>
      </c>
    </row>
    <row r="323" spans="2:11" x14ac:dyDescent="0.3">
      <c r="B323" s="1" t="s">
        <v>111</v>
      </c>
      <c r="C323" s="1" t="s">
        <v>293</v>
      </c>
      <c r="D323" s="1" t="s">
        <v>2893</v>
      </c>
      <c r="E323" s="1" t="s">
        <v>2896</v>
      </c>
      <c r="F323" s="1" t="s">
        <v>2896</v>
      </c>
      <c r="G323" s="1" t="s">
        <v>2896</v>
      </c>
      <c r="H323" s="1" t="str">
        <f t="shared" si="4"/>
        <v>Аптека-Интим-товары-Одежда, белье, обувь</v>
      </c>
      <c r="I323" s="3">
        <v>0.21</v>
      </c>
      <c r="J323" s="3">
        <v>0.21</v>
      </c>
      <c r="K323" s="3">
        <v>0.21</v>
      </c>
    </row>
    <row r="324" spans="2:11" x14ac:dyDescent="0.3">
      <c r="B324" s="1" t="s">
        <v>111</v>
      </c>
      <c r="C324" s="1" t="s">
        <v>293</v>
      </c>
      <c r="D324" s="1" t="s">
        <v>2893</v>
      </c>
      <c r="E324" s="1" t="s">
        <v>2897</v>
      </c>
      <c r="F324" s="1" t="s">
        <v>2897</v>
      </c>
      <c r="G324" s="1" t="s">
        <v>2897</v>
      </c>
      <c r="H324" s="1" t="str">
        <f t="shared" ref="H324:H387" si="5">B324&amp;"-"&amp;C324&amp;"-"&amp;D324</f>
        <v>Аптека-Интим-товары-Одежда, белье, обувь</v>
      </c>
      <c r="I324" s="3">
        <v>0.21</v>
      </c>
      <c r="J324" s="3">
        <v>0.21</v>
      </c>
      <c r="K324" s="3">
        <v>0.21</v>
      </c>
    </row>
    <row r="325" spans="2:11" x14ac:dyDescent="0.3">
      <c r="B325" s="1" t="s">
        <v>111</v>
      </c>
      <c r="C325" s="1" t="s">
        <v>293</v>
      </c>
      <c r="D325" s="1" t="s">
        <v>2893</v>
      </c>
      <c r="E325" s="1" t="s">
        <v>2898</v>
      </c>
      <c r="F325" s="1" t="s">
        <v>2898</v>
      </c>
      <c r="G325" s="1" t="s">
        <v>2898</v>
      </c>
      <c r="H325" s="1" t="str">
        <f t="shared" si="5"/>
        <v>Аптека-Интим-товары-Одежда, белье, обувь</v>
      </c>
      <c r="I325" s="3">
        <v>0.21</v>
      </c>
      <c r="J325" s="3">
        <v>0.21</v>
      </c>
      <c r="K325" s="3">
        <v>0.21</v>
      </c>
    </row>
    <row r="326" spans="2:11" x14ac:dyDescent="0.3">
      <c r="B326" s="1" t="s">
        <v>111</v>
      </c>
      <c r="C326" s="1" t="s">
        <v>293</v>
      </c>
      <c r="D326" s="1" t="s">
        <v>2893</v>
      </c>
      <c r="E326" s="1" t="s">
        <v>2899</v>
      </c>
      <c r="F326" s="1" t="s">
        <v>2899</v>
      </c>
      <c r="G326" s="1" t="s">
        <v>2899</v>
      </c>
      <c r="H326" s="1" t="str">
        <f t="shared" si="5"/>
        <v>Аптека-Интим-товары-Одежда, белье, обувь</v>
      </c>
      <c r="I326" s="3">
        <v>0.21</v>
      </c>
      <c r="J326" s="3">
        <v>0.21</v>
      </c>
      <c r="K326" s="3">
        <v>0.21</v>
      </c>
    </row>
    <row r="327" spans="2:11" x14ac:dyDescent="0.3">
      <c r="B327" s="1" t="s">
        <v>111</v>
      </c>
      <c r="C327" s="1" t="s">
        <v>293</v>
      </c>
      <c r="D327" s="1" t="s">
        <v>2893</v>
      </c>
      <c r="E327" s="1" t="s">
        <v>2900</v>
      </c>
      <c r="F327" s="1" t="s">
        <v>2900</v>
      </c>
      <c r="G327" s="1" t="s">
        <v>2900</v>
      </c>
      <c r="H327" s="1" t="str">
        <f t="shared" si="5"/>
        <v>Аптека-Интим-товары-Одежда, белье, обувь</v>
      </c>
      <c r="I327" s="3">
        <v>0.21</v>
      </c>
      <c r="J327" s="3">
        <v>0.21</v>
      </c>
      <c r="K327" s="3">
        <v>0.21</v>
      </c>
    </row>
    <row r="328" spans="2:11" x14ac:dyDescent="0.3">
      <c r="B328" s="1" t="s">
        <v>111</v>
      </c>
      <c r="C328" s="1" t="s">
        <v>293</v>
      </c>
      <c r="D328" s="1" t="s">
        <v>2893</v>
      </c>
      <c r="E328" s="1" t="s">
        <v>2901</v>
      </c>
      <c r="F328" s="1" t="s">
        <v>2901</v>
      </c>
      <c r="G328" s="1" t="s">
        <v>2901</v>
      </c>
      <c r="H328" s="1" t="str">
        <f t="shared" si="5"/>
        <v>Аптека-Интим-товары-Одежда, белье, обувь</v>
      </c>
      <c r="I328" s="3">
        <v>0.21</v>
      </c>
      <c r="J328" s="3">
        <v>0.21</v>
      </c>
      <c r="K328" s="3">
        <v>0.21</v>
      </c>
    </row>
    <row r="329" spans="2:11" x14ac:dyDescent="0.3">
      <c r="B329" s="1" t="s">
        <v>111</v>
      </c>
      <c r="C329" s="1" t="s">
        <v>293</v>
      </c>
      <c r="D329" s="1" t="s">
        <v>2893</v>
      </c>
      <c r="E329" s="1" t="s">
        <v>2902</v>
      </c>
      <c r="F329" s="1" t="s">
        <v>2902</v>
      </c>
      <c r="G329" s="1" t="s">
        <v>2902</v>
      </c>
      <c r="H329" s="1" t="str">
        <f t="shared" si="5"/>
        <v>Аптека-Интим-товары-Одежда, белье, обувь</v>
      </c>
      <c r="I329" s="3">
        <v>0.21</v>
      </c>
      <c r="J329" s="3">
        <v>0.21</v>
      </c>
      <c r="K329" s="3">
        <v>0.21</v>
      </c>
    </row>
    <row r="330" spans="2:11" x14ac:dyDescent="0.3">
      <c r="B330" s="1" t="s">
        <v>111</v>
      </c>
      <c r="C330" s="1" t="s">
        <v>293</v>
      </c>
      <c r="D330" s="1" t="s">
        <v>2893</v>
      </c>
      <c r="E330" s="1" t="s">
        <v>1611</v>
      </c>
      <c r="F330" s="1" t="s">
        <v>1611</v>
      </c>
      <c r="G330" s="1" t="s">
        <v>1611</v>
      </c>
      <c r="H330" s="1" t="str">
        <f t="shared" si="5"/>
        <v>Аптека-Интим-товары-Одежда, белье, обувь</v>
      </c>
      <c r="I330" s="3">
        <v>0.21</v>
      </c>
      <c r="J330" s="3">
        <v>0.21</v>
      </c>
      <c r="K330" s="3">
        <v>0.21</v>
      </c>
    </row>
    <row r="331" spans="2:11" x14ac:dyDescent="0.3">
      <c r="B331" s="1" t="s">
        <v>111</v>
      </c>
      <c r="C331" s="1" t="s">
        <v>293</v>
      </c>
      <c r="D331" s="1" t="s">
        <v>2893</v>
      </c>
      <c r="E331" s="1" t="s">
        <v>408</v>
      </c>
      <c r="F331" s="1" t="s">
        <v>408</v>
      </c>
      <c r="G331" s="1" t="s">
        <v>408</v>
      </c>
      <c r="H331" s="1" t="str">
        <f t="shared" si="5"/>
        <v>Аптека-Интим-товары-Одежда, белье, обувь</v>
      </c>
      <c r="I331" s="3">
        <v>0.21</v>
      </c>
      <c r="J331" s="3">
        <v>0.21</v>
      </c>
      <c r="K331" s="3">
        <v>0.21</v>
      </c>
    </row>
    <row r="332" spans="2:11" x14ac:dyDescent="0.3">
      <c r="B332" s="1" t="s">
        <v>111</v>
      </c>
      <c r="C332" s="1" t="s">
        <v>293</v>
      </c>
      <c r="D332" s="1" t="s">
        <v>2908</v>
      </c>
      <c r="E332" s="1" t="s">
        <v>2908</v>
      </c>
      <c r="F332" s="1" t="s">
        <v>2908</v>
      </c>
      <c r="G332" s="1" t="s">
        <v>2908</v>
      </c>
      <c r="H332" s="1" t="str">
        <f t="shared" si="5"/>
        <v>Аптека-Интим-товары-Секс-куклы</v>
      </c>
      <c r="I332" s="3">
        <v>0.21</v>
      </c>
      <c r="J332" s="3">
        <v>0.21</v>
      </c>
      <c r="K332" s="3">
        <v>0.21</v>
      </c>
    </row>
    <row r="333" spans="2:11" x14ac:dyDescent="0.3">
      <c r="B333" s="1" t="s">
        <v>384</v>
      </c>
      <c r="C333" s="1" t="s">
        <v>385</v>
      </c>
      <c r="D333" s="1" t="s">
        <v>386</v>
      </c>
      <c r="E333" s="1" t="s">
        <v>387</v>
      </c>
      <c r="F333" s="1" t="s">
        <v>387</v>
      </c>
      <c r="G333" s="1" t="s">
        <v>387</v>
      </c>
      <c r="H333" s="1" t="str">
        <f t="shared" si="5"/>
        <v>Бытовая техника-Техника для дома-Техника для ухода за одеждой</v>
      </c>
      <c r="I333" s="3">
        <v>8.5000000000000006E-2</v>
      </c>
      <c r="J333" s="3">
        <v>0.1</v>
      </c>
      <c r="K333" s="3">
        <v>0.1</v>
      </c>
    </row>
    <row r="334" spans="2:11" x14ac:dyDescent="0.3">
      <c r="B334" s="1" t="s">
        <v>384</v>
      </c>
      <c r="C334" s="1" t="s">
        <v>385</v>
      </c>
      <c r="D334" s="1" t="s">
        <v>386</v>
      </c>
      <c r="E334" s="1" t="s">
        <v>388</v>
      </c>
      <c r="F334" s="1" t="s">
        <v>388</v>
      </c>
      <c r="G334" s="1" t="s">
        <v>388</v>
      </c>
      <c r="H334" s="1" t="str">
        <f t="shared" si="5"/>
        <v>Бытовая техника-Техника для дома-Техника для ухода за одеждой</v>
      </c>
      <c r="I334" s="3">
        <v>8.5000000000000006E-2</v>
      </c>
      <c r="J334" s="3">
        <v>0.1</v>
      </c>
      <c r="K334" s="3">
        <v>0.1</v>
      </c>
    </row>
    <row r="335" spans="2:11" x14ac:dyDescent="0.3">
      <c r="B335" s="1" t="s">
        <v>384</v>
      </c>
      <c r="C335" s="1" t="s">
        <v>389</v>
      </c>
      <c r="D335" s="1" t="s">
        <v>390</v>
      </c>
      <c r="E335" s="1" t="s">
        <v>390</v>
      </c>
      <c r="F335" s="1" t="s">
        <v>390</v>
      </c>
      <c r="G335" s="1" t="s">
        <v>390</v>
      </c>
      <c r="H335" s="1" t="str">
        <f t="shared" si="5"/>
        <v>Бытовая техника-Встраиваемая техника-Духовые шкафы</v>
      </c>
      <c r="I335" s="3">
        <v>8.5000000000000006E-2</v>
      </c>
      <c r="J335" s="3">
        <v>0.1</v>
      </c>
      <c r="K335" s="3">
        <v>0.1</v>
      </c>
    </row>
    <row r="336" spans="2:11" x14ac:dyDescent="0.3">
      <c r="B336" s="1" t="s">
        <v>384</v>
      </c>
      <c r="C336" s="1" t="s">
        <v>391</v>
      </c>
      <c r="D336" s="1" t="s">
        <v>392</v>
      </c>
      <c r="E336" s="1" t="s">
        <v>392</v>
      </c>
      <c r="F336" s="1" t="s">
        <v>392</v>
      </c>
      <c r="G336" s="1" t="s">
        <v>392</v>
      </c>
      <c r="H336" s="1" t="str">
        <f t="shared" si="5"/>
        <v>Бытовая техника-Крупная техника для кухни-Вытяжки</v>
      </c>
      <c r="I336" s="3">
        <v>8.5000000000000006E-2</v>
      </c>
      <c r="J336" s="3">
        <v>0.1</v>
      </c>
      <c r="K336" s="3">
        <v>0.1</v>
      </c>
    </row>
    <row r="337" spans="2:11" x14ac:dyDescent="0.3">
      <c r="B337" s="1" t="s">
        <v>384</v>
      </c>
      <c r="C337" s="1" t="s">
        <v>391</v>
      </c>
      <c r="D337" s="1" t="s">
        <v>393</v>
      </c>
      <c r="E337" s="1" t="s">
        <v>393</v>
      </c>
      <c r="F337" s="1" t="s">
        <v>393</v>
      </c>
      <c r="G337" s="1" t="s">
        <v>393</v>
      </c>
      <c r="H337" s="1" t="str">
        <f t="shared" si="5"/>
        <v>Бытовая техника-Крупная техника для кухни-Посудомоечные машины</v>
      </c>
      <c r="I337" s="3">
        <v>8.5000000000000006E-2</v>
      </c>
      <c r="J337" s="3">
        <v>0.1</v>
      </c>
      <c r="K337" s="3">
        <v>0.1</v>
      </c>
    </row>
    <row r="338" spans="2:11" x14ac:dyDescent="0.3">
      <c r="B338" s="1" t="s">
        <v>384</v>
      </c>
      <c r="C338" s="1" t="s">
        <v>389</v>
      </c>
      <c r="D338" s="1" t="s">
        <v>394</v>
      </c>
      <c r="E338" s="1" t="s">
        <v>394</v>
      </c>
      <c r="F338" s="1" t="s">
        <v>394</v>
      </c>
      <c r="G338" s="1" t="s">
        <v>394</v>
      </c>
      <c r="H338" s="1" t="str">
        <f t="shared" si="5"/>
        <v>Бытовая техника-Встраиваемая техника-Варочные панели</v>
      </c>
      <c r="I338" s="3">
        <v>8.5000000000000006E-2</v>
      </c>
      <c r="J338" s="3">
        <v>0.1</v>
      </c>
      <c r="K338" s="3">
        <v>0.1</v>
      </c>
    </row>
    <row r="339" spans="2:11" x14ac:dyDescent="0.3">
      <c r="B339" s="1" t="s">
        <v>384</v>
      </c>
      <c r="C339" s="1" t="s">
        <v>391</v>
      </c>
      <c r="D339" s="1" t="s">
        <v>395</v>
      </c>
      <c r="E339" s="1" t="s">
        <v>395</v>
      </c>
      <c r="F339" s="1" t="s">
        <v>395</v>
      </c>
      <c r="G339" s="1" t="s">
        <v>395</v>
      </c>
      <c r="H339" s="1" t="str">
        <f t="shared" si="5"/>
        <v>Бытовая техника-Крупная техника для кухни-Плиты</v>
      </c>
      <c r="I339" s="3">
        <v>8.5000000000000006E-2</v>
      </c>
      <c r="J339" s="3">
        <v>0.1</v>
      </c>
      <c r="K339" s="3">
        <v>0.1</v>
      </c>
    </row>
    <row r="340" spans="2:11" x14ac:dyDescent="0.3">
      <c r="B340" s="1" t="s">
        <v>384</v>
      </c>
      <c r="C340" s="1" t="s">
        <v>389</v>
      </c>
      <c r="D340" s="1" t="s">
        <v>396</v>
      </c>
      <c r="E340" s="1" t="s">
        <v>396</v>
      </c>
      <c r="F340" s="1" t="s">
        <v>396</v>
      </c>
      <c r="G340" s="1" t="s">
        <v>396</v>
      </c>
      <c r="H340" s="1" t="str">
        <f t="shared" si="5"/>
        <v>Бытовая техника-Встраиваемая техника-Комплекты</v>
      </c>
      <c r="I340" s="3">
        <v>8.5000000000000006E-2</v>
      </c>
      <c r="J340" s="3">
        <v>0.1</v>
      </c>
      <c r="K340" s="3">
        <v>0.1</v>
      </c>
    </row>
    <row r="341" spans="2:11" x14ac:dyDescent="0.3">
      <c r="B341" s="1" t="s">
        <v>384</v>
      </c>
      <c r="C341" s="1" t="s">
        <v>389</v>
      </c>
      <c r="D341" s="1" t="s">
        <v>397</v>
      </c>
      <c r="E341" s="1" t="s">
        <v>397</v>
      </c>
      <c r="F341" s="1" t="s">
        <v>397</v>
      </c>
      <c r="G341" s="1" t="s">
        <v>397</v>
      </c>
      <c r="H341" s="1" t="str">
        <f t="shared" si="5"/>
        <v>Бытовая техника-Встраиваемая техника-Подогреватели посуды</v>
      </c>
      <c r="I341" s="3">
        <v>8.5000000000000006E-2</v>
      </c>
      <c r="J341" s="3">
        <v>0.1</v>
      </c>
      <c r="K341" s="3">
        <v>0.1</v>
      </c>
    </row>
    <row r="342" spans="2:11" x14ac:dyDescent="0.3">
      <c r="B342" s="1" t="s">
        <v>384</v>
      </c>
      <c r="C342" s="1" t="s">
        <v>389</v>
      </c>
      <c r="D342" s="1" t="s">
        <v>398</v>
      </c>
      <c r="E342" s="1" t="s">
        <v>398</v>
      </c>
      <c r="F342" s="1" t="s">
        <v>398</v>
      </c>
      <c r="G342" s="1" t="s">
        <v>398</v>
      </c>
      <c r="H342" s="1" t="str">
        <f t="shared" si="5"/>
        <v>Бытовая техника-Встраиваемая техника-Встраиваемые холодильники</v>
      </c>
      <c r="I342" s="3">
        <v>8.5000000000000006E-2</v>
      </c>
      <c r="J342" s="3">
        <v>0.1</v>
      </c>
      <c r="K342" s="3">
        <v>0.1</v>
      </c>
    </row>
    <row r="343" spans="2:11" x14ac:dyDescent="0.3">
      <c r="B343" s="1" t="s">
        <v>384</v>
      </c>
      <c r="C343" s="1" t="s">
        <v>389</v>
      </c>
      <c r="D343" s="1" t="s">
        <v>399</v>
      </c>
      <c r="E343" s="1" t="s">
        <v>399</v>
      </c>
      <c r="F343" s="1" t="s">
        <v>399</v>
      </c>
      <c r="G343" s="1" t="s">
        <v>399</v>
      </c>
      <c r="H343" s="1" t="str">
        <f t="shared" si="5"/>
        <v>Бытовая техника-Встраиваемая техника-Встраиваемые морозильники</v>
      </c>
      <c r="I343" s="3">
        <v>8.5000000000000006E-2</v>
      </c>
      <c r="J343" s="3">
        <v>0.1</v>
      </c>
      <c r="K343" s="3">
        <v>0.1</v>
      </c>
    </row>
    <row r="344" spans="2:11" x14ac:dyDescent="0.3">
      <c r="B344" s="1" t="s">
        <v>384</v>
      </c>
      <c r="C344" s="1" t="s">
        <v>389</v>
      </c>
      <c r="D344" s="1" t="s">
        <v>400</v>
      </c>
      <c r="E344" s="1" t="s">
        <v>400</v>
      </c>
      <c r="F344" s="1" t="s">
        <v>400</v>
      </c>
      <c r="G344" s="1" t="s">
        <v>400</v>
      </c>
      <c r="H344" s="1" t="str">
        <f t="shared" si="5"/>
        <v>Бытовая техника-Встраиваемая техника-Встраиваемые винные шкафы</v>
      </c>
      <c r="I344" s="3">
        <v>8.5000000000000006E-2</v>
      </c>
      <c r="J344" s="3">
        <v>0.1</v>
      </c>
      <c r="K344" s="3">
        <v>0.1</v>
      </c>
    </row>
    <row r="345" spans="2:11" x14ac:dyDescent="0.3">
      <c r="B345" s="1" t="s">
        <v>384</v>
      </c>
      <c r="C345" s="1" t="s">
        <v>391</v>
      </c>
      <c r="D345" s="1" t="s">
        <v>401</v>
      </c>
      <c r="E345" s="1" t="s">
        <v>402</v>
      </c>
      <c r="F345" s="1" t="s">
        <v>402</v>
      </c>
      <c r="G345" s="1" t="s">
        <v>402</v>
      </c>
      <c r="H345" s="1" t="str">
        <f t="shared" si="5"/>
        <v>Бытовая техника-Крупная техника для кухни-Холодильники, морозильники, винные шкафы</v>
      </c>
      <c r="I345" s="3">
        <v>8.5000000000000006E-2</v>
      </c>
      <c r="J345" s="3">
        <v>0.1</v>
      </c>
      <c r="K345" s="3">
        <v>0.1</v>
      </c>
    </row>
    <row r="346" spans="2:11" x14ac:dyDescent="0.3">
      <c r="B346" s="1" t="s">
        <v>384</v>
      </c>
      <c r="C346" s="1" t="s">
        <v>391</v>
      </c>
      <c r="D346" s="1" t="s">
        <v>401</v>
      </c>
      <c r="E346" s="1" t="s">
        <v>403</v>
      </c>
      <c r="F346" s="1" t="s">
        <v>403</v>
      </c>
      <c r="G346" s="1" t="s">
        <v>403</v>
      </c>
      <c r="H346" s="1" t="str">
        <f t="shared" si="5"/>
        <v>Бытовая техника-Крупная техника для кухни-Холодильники, морозильники, винные шкафы</v>
      </c>
      <c r="I346" s="3">
        <v>8.5000000000000006E-2</v>
      </c>
      <c r="J346" s="3">
        <v>0.1</v>
      </c>
      <c r="K346" s="3">
        <v>0.1</v>
      </c>
    </row>
    <row r="347" spans="2:11" x14ac:dyDescent="0.3">
      <c r="B347" s="1" t="s">
        <v>384</v>
      </c>
      <c r="C347" s="1" t="s">
        <v>391</v>
      </c>
      <c r="D347" s="1" t="s">
        <v>401</v>
      </c>
      <c r="E347" s="1" t="s">
        <v>404</v>
      </c>
      <c r="F347" s="1" t="s">
        <v>404</v>
      </c>
      <c r="G347" s="1" t="s">
        <v>404</v>
      </c>
      <c r="H347" s="1" t="str">
        <f t="shared" si="5"/>
        <v>Бытовая техника-Крупная техника для кухни-Холодильники, морозильники, винные шкафы</v>
      </c>
      <c r="I347" s="3">
        <v>8.5000000000000006E-2</v>
      </c>
      <c r="J347" s="3">
        <v>0.1</v>
      </c>
      <c r="K347" s="3">
        <v>0.1</v>
      </c>
    </row>
    <row r="348" spans="2:11" x14ac:dyDescent="0.3">
      <c r="B348" s="1" t="s">
        <v>384</v>
      </c>
      <c r="C348" s="1" t="s">
        <v>385</v>
      </c>
      <c r="D348" s="1" t="s">
        <v>386</v>
      </c>
      <c r="E348" s="1" t="s">
        <v>405</v>
      </c>
      <c r="F348" s="1" t="s">
        <v>405</v>
      </c>
      <c r="G348" s="1" t="s">
        <v>405</v>
      </c>
      <c r="H348" s="1" t="str">
        <f t="shared" si="5"/>
        <v>Бытовая техника-Техника для дома-Техника для ухода за одеждой</v>
      </c>
      <c r="I348" s="3">
        <v>8.5000000000000006E-2</v>
      </c>
      <c r="J348" s="3">
        <v>0.1</v>
      </c>
      <c r="K348" s="3">
        <v>0.1</v>
      </c>
    </row>
    <row r="349" spans="2:11" x14ac:dyDescent="0.3">
      <c r="B349" s="1" t="s">
        <v>384</v>
      </c>
      <c r="C349" s="1" t="s">
        <v>385</v>
      </c>
      <c r="D349" s="1" t="s">
        <v>406</v>
      </c>
      <c r="E349" s="1" t="s">
        <v>406</v>
      </c>
      <c r="F349" s="1" t="s">
        <v>406</v>
      </c>
      <c r="G349" s="1" t="s">
        <v>406</v>
      </c>
      <c r="H349" s="1" t="str">
        <f t="shared" si="5"/>
        <v>Бытовая техника-Техника для дома-Бытовые стерилизаторы</v>
      </c>
      <c r="I349" s="3">
        <v>8.5000000000000006E-2</v>
      </c>
      <c r="J349" s="3">
        <v>0.1</v>
      </c>
      <c r="K349" s="3">
        <v>0.1</v>
      </c>
    </row>
    <row r="350" spans="2:11" x14ac:dyDescent="0.3">
      <c r="B350" s="1" t="s">
        <v>384</v>
      </c>
      <c r="C350" s="1" t="s">
        <v>389</v>
      </c>
      <c r="D350" s="1" t="s">
        <v>407</v>
      </c>
      <c r="E350" s="1" t="s">
        <v>407</v>
      </c>
      <c r="F350" s="1" t="s">
        <v>407</v>
      </c>
      <c r="G350" s="1" t="s">
        <v>407</v>
      </c>
      <c r="H350" s="1" t="str">
        <f t="shared" si="5"/>
        <v>Бытовая техника-Встраиваемая техника-Измельчители пищевых отходов</v>
      </c>
      <c r="I350" s="3">
        <v>0.1</v>
      </c>
      <c r="J350" s="3">
        <v>0.1</v>
      </c>
      <c r="K350" s="3">
        <v>0.1</v>
      </c>
    </row>
    <row r="351" spans="2:11" x14ac:dyDescent="0.3">
      <c r="B351" s="1" t="s">
        <v>384</v>
      </c>
      <c r="C351" s="1" t="s">
        <v>385</v>
      </c>
      <c r="D351" s="1" t="s">
        <v>864</v>
      </c>
      <c r="E351" s="1" t="s">
        <v>865</v>
      </c>
      <c r="F351" s="1" t="s">
        <v>865</v>
      </c>
      <c r="G351" s="1" t="s">
        <v>865</v>
      </c>
      <c r="H351" s="1" t="str">
        <f t="shared" si="5"/>
        <v>Бытовая техника-Техника для дома-Швейное оборудование</v>
      </c>
      <c r="I351" s="3">
        <v>0.13500000000000001</v>
      </c>
      <c r="J351" s="3">
        <v>0.14499999999999999</v>
      </c>
      <c r="K351" s="3">
        <v>0.14499999999999999</v>
      </c>
    </row>
    <row r="352" spans="2:11" x14ac:dyDescent="0.3">
      <c r="B352" s="1" t="s">
        <v>384</v>
      </c>
      <c r="C352" s="1" t="s">
        <v>385</v>
      </c>
      <c r="D352" s="1" t="s">
        <v>864</v>
      </c>
      <c r="E352" s="1" t="s">
        <v>866</v>
      </c>
      <c r="F352" s="1" t="s">
        <v>866</v>
      </c>
      <c r="G352" s="1" t="s">
        <v>866</v>
      </c>
      <c r="H352" s="1" t="str">
        <f t="shared" si="5"/>
        <v>Бытовая техника-Техника для дома-Швейное оборудование</v>
      </c>
      <c r="I352" s="3">
        <v>0.13500000000000001</v>
      </c>
      <c r="J352" s="3">
        <v>0.14499999999999999</v>
      </c>
      <c r="K352" s="3">
        <v>0.14499999999999999</v>
      </c>
    </row>
    <row r="353" spans="2:11" x14ac:dyDescent="0.3">
      <c r="B353" s="1" t="s">
        <v>384</v>
      </c>
      <c r="C353" s="1" t="s">
        <v>385</v>
      </c>
      <c r="D353" s="1" t="s">
        <v>864</v>
      </c>
      <c r="E353" s="1" t="s">
        <v>867</v>
      </c>
      <c r="F353" s="1" t="s">
        <v>867</v>
      </c>
      <c r="G353" s="1" t="s">
        <v>867</v>
      </c>
      <c r="H353" s="1" t="str">
        <f t="shared" si="5"/>
        <v>Бытовая техника-Техника для дома-Швейное оборудование</v>
      </c>
      <c r="I353" s="3">
        <v>0.13500000000000001</v>
      </c>
      <c r="J353" s="3">
        <v>0.14499999999999999</v>
      </c>
      <c r="K353" s="3">
        <v>0.14499999999999999</v>
      </c>
    </row>
    <row r="354" spans="2:11" x14ac:dyDescent="0.3">
      <c r="B354" s="1" t="s">
        <v>384</v>
      </c>
      <c r="C354" s="1" t="s">
        <v>385</v>
      </c>
      <c r="D354" s="1" t="s">
        <v>864</v>
      </c>
      <c r="E354" s="1" t="s">
        <v>868</v>
      </c>
      <c r="F354" s="1" t="s">
        <v>868</v>
      </c>
      <c r="G354" s="1" t="s">
        <v>868</v>
      </c>
      <c r="H354" s="1" t="str">
        <f t="shared" si="5"/>
        <v>Бытовая техника-Техника для дома-Швейное оборудование</v>
      </c>
      <c r="I354" s="3">
        <v>0.13500000000000001</v>
      </c>
      <c r="J354" s="3">
        <v>0.14499999999999999</v>
      </c>
      <c r="K354" s="3">
        <v>0.14499999999999999</v>
      </c>
    </row>
    <row r="355" spans="2:11" x14ac:dyDescent="0.3">
      <c r="B355" s="1" t="s">
        <v>384</v>
      </c>
      <c r="C355" s="1" t="s">
        <v>385</v>
      </c>
      <c r="D355" s="1" t="s">
        <v>386</v>
      </c>
      <c r="E355" s="1" t="s">
        <v>869</v>
      </c>
      <c r="F355" s="1" t="s">
        <v>869</v>
      </c>
      <c r="G355" s="1" t="s">
        <v>869</v>
      </c>
      <c r="H355" s="1" t="str">
        <f t="shared" si="5"/>
        <v>Бытовая техника-Техника для дома-Техника для ухода за одеждой</v>
      </c>
      <c r="I355" s="3">
        <v>0.13500000000000001</v>
      </c>
      <c r="J355" s="3">
        <v>0.14499999999999999</v>
      </c>
      <c r="K355" s="3">
        <v>0.14499999999999999</v>
      </c>
    </row>
    <row r="356" spans="2:11" x14ac:dyDescent="0.3">
      <c r="B356" s="1" t="s">
        <v>384</v>
      </c>
      <c r="C356" s="1" t="s">
        <v>391</v>
      </c>
      <c r="D356" s="1" t="s">
        <v>870</v>
      </c>
      <c r="E356" s="1" t="s">
        <v>870</v>
      </c>
      <c r="F356" s="1" t="s">
        <v>870</v>
      </c>
      <c r="G356" s="1" t="s">
        <v>870</v>
      </c>
      <c r="H356" s="1" t="str">
        <f t="shared" si="5"/>
        <v>Бытовая техника-Крупная техника для кухни-Кулеры и помпы для воды</v>
      </c>
      <c r="I356" s="3">
        <v>0.13500000000000001</v>
      </c>
      <c r="J356" s="3">
        <v>0.14499999999999999</v>
      </c>
      <c r="K356" s="3">
        <v>0.14499999999999999</v>
      </c>
    </row>
    <row r="357" spans="2:11" x14ac:dyDescent="0.3">
      <c r="B357" s="1" t="s">
        <v>384</v>
      </c>
      <c r="C357" s="1" t="s">
        <v>385</v>
      </c>
      <c r="D357" s="1" t="s">
        <v>871</v>
      </c>
      <c r="E357" s="1" t="s">
        <v>872</v>
      </c>
      <c r="F357" s="1" t="s">
        <v>872</v>
      </c>
      <c r="G357" s="1" t="s">
        <v>872</v>
      </c>
      <c r="H357" s="1" t="str">
        <f t="shared" si="5"/>
        <v>Бытовая техника-Техника для дома-Техника для уборки</v>
      </c>
      <c r="I357" s="3">
        <v>0.13500000000000001</v>
      </c>
      <c r="J357" s="3">
        <v>0.14499999999999999</v>
      </c>
      <c r="K357" s="3">
        <v>0.14499999999999999</v>
      </c>
    </row>
    <row r="358" spans="2:11" x14ac:dyDescent="0.3">
      <c r="B358" s="1" t="s">
        <v>384</v>
      </c>
      <c r="C358" s="1" t="s">
        <v>385</v>
      </c>
      <c r="D358" s="1" t="s">
        <v>871</v>
      </c>
      <c r="E358" s="1" t="s">
        <v>873</v>
      </c>
      <c r="F358" s="1" t="s">
        <v>873</v>
      </c>
      <c r="G358" s="1" t="s">
        <v>873</v>
      </c>
      <c r="H358" s="1" t="str">
        <f t="shared" si="5"/>
        <v>Бытовая техника-Техника для дома-Техника для уборки</v>
      </c>
      <c r="I358" s="3">
        <v>0.13500000000000001</v>
      </c>
      <c r="J358" s="3">
        <v>0.14499999999999999</v>
      </c>
      <c r="K358" s="3">
        <v>0.14499999999999999</v>
      </c>
    </row>
    <row r="359" spans="2:11" x14ac:dyDescent="0.3">
      <c r="B359" s="1" t="s">
        <v>384</v>
      </c>
      <c r="C359" s="1" t="s">
        <v>385</v>
      </c>
      <c r="D359" s="1" t="s">
        <v>871</v>
      </c>
      <c r="E359" s="1" t="s">
        <v>874</v>
      </c>
      <c r="F359" s="1" t="s">
        <v>874</v>
      </c>
      <c r="G359" s="1" t="s">
        <v>874</v>
      </c>
      <c r="H359" s="1" t="str">
        <f t="shared" si="5"/>
        <v>Бытовая техника-Техника для дома-Техника для уборки</v>
      </c>
      <c r="I359" s="3">
        <v>0.13500000000000001</v>
      </c>
      <c r="J359" s="3">
        <v>0.14499999999999999</v>
      </c>
      <c r="K359" s="3">
        <v>0.14499999999999999</v>
      </c>
    </row>
    <row r="360" spans="2:11" x14ac:dyDescent="0.3">
      <c r="B360" s="1" t="s">
        <v>384</v>
      </c>
      <c r="C360" s="1" t="s">
        <v>385</v>
      </c>
      <c r="D360" s="1" t="s">
        <v>386</v>
      </c>
      <c r="E360" s="1" t="s">
        <v>875</v>
      </c>
      <c r="F360" s="1" t="s">
        <v>875</v>
      </c>
      <c r="G360" s="1" t="s">
        <v>875</v>
      </c>
      <c r="H360" s="1" t="str">
        <f t="shared" si="5"/>
        <v>Бытовая техника-Техника для дома-Техника для ухода за одеждой</v>
      </c>
      <c r="I360" s="3">
        <v>0.13500000000000001</v>
      </c>
      <c r="J360" s="3">
        <v>0.14499999999999999</v>
      </c>
      <c r="K360" s="3">
        <v>0.14499999999999999</v>
      </c>
    </row>
    <row r="361" spans="2:11" x14ac:dyDescent="0.3">
      <c r="B361" s="1" t="s">
        <v>384</v>
      </c>
      <c r="C361" s="1" t="s">
        <v>385</v>
      </c>
      <c r="D361" s="1" t="s">
        <v>386</v>
      </c>
      <c r="E361" s="1" t="s">
        <v>876</v>
      </c>
      <c r="F361" s="1" t="s">
        <v>876</v>
      </c>
      <c r="G361" s="1" t="s">
        <v>876</v>
      </c>
      <c r="H361" s="1" t="str">
        <f t="shared" si="5"/>
        <v>Бытовая техника-Техника для дома-Техника для ухода за одеждой</v>
      </c>
      <c r="I361" s="3">
        <v>0.13500000000000001</v>
      </c>
      <c r="J361" s="3">
        <v>0.14499999999999999</v>
      </c>
      <c r="K361" s="3">
        <v>0.14499999999999999</v>
      </c>
    </row>
    <row r="362" spans="2:11" x14ac:dyDescent="0.3">
      <c r="B362" s="1" t="s">
        <v>384</v>
      </c>
      <c r="C362" s="1" t="s">
        <v>890</v>
      </c>
      <c r="D362" s="1" t="s">
        <v>891</v>
      </c>
      <c r="E362" s="1" t="s">
        <v>891</v>
      </c>
      <c r="F362" s="1" t="s">
        <v>891</v>
      </c>
      <c r="G362" s="1" t="s">
        <v>891</v>
      </c>
      <c r="H362" s="1" t="str">
        <f t="shared" si="5"/>
        <v>Бытовая техника-Климатическая техника-Вентиляторы</v>
      </c>
      <c r="I362" s="3">
        <v>0.14000000000000001</v>
      </c>
      <c r="J362" s="3">
        <v>0.15</v>
      </c>
      <c r="K362" s="3">
        <v>0.15</v>
      </c>
    </row>
    <row r="363" spans="2:11" x14ac:dyDescent="0.3">
      <c r="B363" s="1" t="s">
        <v>384</v>
      </c>
      <c r="C363" s="1" t="s">
        <v>892</v>
      </c>
      <c r="D363" s="1" t="s">
        <v>893</v>
      </c>
      <c r="E363" s="1" t="s">
        <v>893</v>
      </c>
      <c r="F363" s="1" t="s">
        <v>893</v>
      </c>
      <c r="G363" s="1" t="s">
        <v>893</v>
      </c>
      <c r="H363" s="1" t="str">
        <f t="shared" si="5"/>
        <v>Бытовая техника-Техника для красоты-Напольные весы</v>
      </c>
      <c r="I363" s="3">
        <v>0.14000000000000001</v>
      </c>
      <c r="J363" s="3">
        <v>0.15</v>
      </c>
      <c r="K363" s="3">
        <v>0.15</v>
      </c>
    </row>
    <row r="364" spans="2:11" x14ac:dyDescent="0.3">
      <c r="B364" s="1" t="s">
        <v>384</v>
      </c>
      <c r="C364" s="1" t="s">
        <v>892</v>
      </c>
      <c r="D364" s="1" t="s">
        <v>894</v>
      </c>
      <c r="E364" s="1" t="s">
        <v>894</v>
      </c>
      <c r="F364" s="1" t="s">
        <v>894</v>
      </c>
      <c r="G364" s="1" t="s">
        <v>894</v>
      </c>
      <c r="H364" s="1" t="str">
        <f t="shared" si="5"/>
        <v>Бытовая техника-Техника для красоты-Электробритвы мужские</v>
      </c>
      <c r="I364" s="3">
        <v>0.14000000000000001</v>
      </c>
      <c r="J364" s="3">
        <v>0.15</v>
      </c>
      <c r="K364" s="3">
        <v>0.15</v>
      </c>
    </row>
    <row r="365" spans="2:11" x14ac:dyDescent="0.3">
      <c r="B365" s="1" t="s">
        <v>384</v>
      </c>
      <c r="C365" s="1" t="s">
        <v>890</v>
      </c>
      <c r="D365" s="1" t="s">
        <v>895</v>
      </c>
      <c r="E365" s="1" t="s">
        <v>895</v>
      </c>
      <c r="F365" s="1" t="s">
        <v>895</v>
      </c>
      <c r="G365" s="1" t="s">
        <v>895</v>
      </c>
      <c r="H365" s="1" t="str">
        <f t="shared" si="5"/>
        <v>Бытовая техника-Климатическая техника-Обогреватели</v>
      </c>
      <c r="I365" s="3">
        <v>0.14000000000000001</v>
      </c>
      <c r="J365" s="3">
        <v>0.15</v>
      </c>
      <c r="K365" s="3">
        <v>0.15</v>
      </c>
    </row>
    <row r="366" spans="2:11" x14ac:dyDescent="0.3">
      <c r="B366" s="1" t="s">
        <v>384</v>
      </c>
      <c r="C366" s="1" t="s">
        <v>896</v>
      </c>
      <c r="D366" s="1" t="s">
        <v>897</v>
      </c>
      <c r="E366" s="1" t="s">
        <v>898</v>
      </c>
      <c r="F366" s="1" t="s">
        <v>898</v>
      </c>
      <c r="G366" s="1" t="s">
        <v>898</v>
      </c>
      <c r="H366" s="1" t="str">
        <f t="shared" si="5"/>
        <v>Бытовая техника-Мелкая техника для кухни-Приготовление напитков</v>
      </c>
      <c r="I366" s="3">
        <v>0.14000000000000001</v>
      </c>
      <c r="J366" s="3">
        <v>0.15</v>
      </c>
      <c r="K366" s="3">
        <v>0.15</v>
      </c>
    </row>
    <row r="367" spans="2:11" x14ac:dyDescent="0.3">
      <c r="B367" s="1" t="s">
        <v>384</v>
      </c>
      <c r="C367" s="1" t="s">
        <v>896</v>
      </c>
      <c r="D367" s="1" t="s">
        <v>899</v>
      </c>
      <c r="E367" s="1" t="s">
        <v>900</v>
      </c>
      <c r="F367" s="1" t="s">
        <v>900</v>
      </c>
      <c r="G367" s="1" t="s">
        <v>900</v>
      </c>
      <c r="H367" s="1" t="str">
        <f t="shared" si="5"/>
        <v>Бытовая техника-Мелкая техника для кухни-Измельчение и смешивание</v>
      </c>
      <c r="I367" s="3">
        <v>0.14000000000000001</v>
      </c>
      <c r="J367" s="3">
        <v>0.15</v>
      </c>
      <c r="K367" s="3">
        <v>0.15</v>
      </c>
    </row>
    <row r="368" spans="2:11" x14ac:dyDescent="0.3">
      <c r="B368" s="1" t="s">
        <v>384</v>
      </c>
      <c r="C368" s="1" t="s">
        <v>896</v>
      </c>
      <c r="D368" s="1" t="s">
        <v>897</v>
      </c>
      <c r="E368" s="1" t="s">
        <v>901</v>
      </c>
      <c r="F368" s="1" t="s">
        <v>901</v>
      </c>
      <c r="G368" s="1" t="s">
        <v>901</v>
      </c>
      <c r="H368" s="1" t="str">
        <f t="shared" si="5"/>
        <v>Бытовая техника-Мелкая техника для кухни-Приготовление напитков</v>
      </c>
      <c r="I368" s="3">
        <v>0.14000000000000001</v>
      </c>
      <c r="J368" s="3">
        <v>0.15</v>
      </c>
      <c r="K368" s="3">
        <v>0.15</v>
      </c>
    </row>
    <row r="369" spans="2:11" x14ac:dyDescent="0.3">
      <c r="B369" s="1" t="s">
        <v>384</v>
      </c>
      <c r="C369" s="1" t="s">
        <v>896</v>
      </c>
      <c r="D369" s="1" t="s">
        <v>899</v>
      </c>
      <c r="E369" s="1" t="s">
        <v>902</v>
      </c>
      <c r="F369" s="1" t="s">
        <v>902</v>
      </c>
      <c r="G369" s="1" t="s">
        <v>902</v>
      </c>
      <c r="H369" s="1" t="str">
        <f t="shared" si="5"/>
        <v>Бытовая техника-Мелкая техника для кухни-Измельчение и смешивание</v>
      </c>
      <c r="I369" s="3">
        <v>0.14000000000000001</v>
      </c>
      <c r="J369" s="3">
        <v>0.15</v>
      </c>
      <c r="K369" s="3">
        <v>0.15</v>
      </c>
    </row>
    <row r="370" spans="2:11" x14ac:dyDescent="0.3">
      <c r="B370" s="1" t="s">
        <v>384</v>
      </c>
      <c r="C370" s="1" t="s">
        <v>896</v>
      </c>
      <c r="D370" s="1" t="s">
        <v>903</v>
      </c>
      <c r="E370" s="1" t="s">
        <v>904</v>
      </c>
      <c r="F370" s="1" t="s">
        <v>904</v>
      </c>
      <c r="G370" s="1" t="s">
        <v>904</v>
      </c>
      <c r="H370" s="1" t="str">
        <f t="shared" si="5"/>
        <v>Бытовая техника-Мелкая техника для кухни-Приготовление блюд</v>
      </c>
      <c r="I370" s="3">
        <v>0.14000000000000001</v>
      </c>
      <c r="J370" s="3">
        <v>0.15</v>
      </c>
      <c r="K370" s="3">
        <v>0.15</v>
      </c>
    </row>
    <row r="371" spans="2:11" x14ac:dyDescent="0.3">
      <c r="B371" s="1" t="s">
        <v>384</v>
      </c>
      <c r="C371" s="1" t="s">
        <v>896</v>
      </c>
      <c r="D371" s="1" t="s">
        <v>903</v>
      </c>
      <c r="E371" s="1" t="s">
        <v>905</v>
      </c>
      <c r="F371" s="1" t="s">
        <v>905</v>
      </c>
      <c r="G371" s="1" t="s">
        <v>905</v>
      </c>
      <c r="H371" s="1" t="str">
        <f t="shared" si="5"/>
        <v>Бытовая техника-Мелкая техника для кухни-Приготовление блюд</v>
      </c>
      <c r="I371" s="3">
        <v>0.14000000000000001</v>
      </c>
      <c r="J371" s="3">
        <v>0.15</v>
      </c>
      <c r="K371" s="3">
        <v>0.15</v>
      </c>
    </row>
    <row r="372" spans="2:11" x14ac:dyDescent="0.3">
      <c r="B372" s="1" t="s">
        <v>384</v>
      </c>
      <c r="C372" s="1" t="s">
        <v>896</v>
      </c>
      <c r="D372" s="1" t="s">
        <v>897</v>
      </c>
      <c r="E372" s="1" t="s">
        <v>906</v>
      </c>
      <c r="F372" s="1" t="s">
        <v>906</v>
      </c>
      <c r="G372" s="1" t="s">
        <v>906</v>
      </c>
      <c r="H372" s="1" t="str">
        <f t="shared" si="5"/>
        <v>Бытовая техника-Мелкая техника для кухни-Приготовление напитков</v>
      </c>
      <c r="I372" s="3">
        <v>0.14000000000000001</v>
      </c>
      <c r="J372" s="3">
        <v>0.15</v>
      </c>
      <c r="K372" s="3">
        <v>0.15</v>
      </c>
    </row>
    <row r="373" spans="2:11" x14ac:dyDescent="0.3">
      <c r="B373" s="1" t="s">
        <v>384</v>
      </c>
      <c r="C373" s="1" t="s">
        <v>896</v>
      </c>
      <c r="D373" s="1" t="s">
        <v>899</v>
      </c>
      <c r="E373" s="1" t="s">
        <v>907</v>
      </c>
      <c r="F373" s="1" t="s">
        <v>907</v>
      </c>
      <c r="G373" s="1" t="s">
        <v>907</v>
      </c>
      <c r="H373" s="1" t="str">
        <f t="shared" si="5"/>
        <v>Бытовая техника-Мелкая техника для кухни-Измельчение и смешивание</v>
      </c>
      <c r="I373" s="3">
        <v>0.14000000000000001</v>
      </c>
      <c r="J373" s="3">
        <v>0.15</v>
      </c>
      <c r="K373" s="3">
        <v>0.15</v>
      </c>
    </row>
    <row r="374" spans="2:11" x14ac:dyDescent="0.3">
      <c r="B374" s="1" t="s">
        <v>384</v>
      </c>
      <c r="C374" s="1" t="s">
        <v>896</v>
      </c>
      <c r="D374" s="1" t="s">
        <v>903</v>
      </c>
      <c r="E374" s="1" t="s">
        <v>908</v>
      </c>
      <c r="F374" s="1" t="s">
        <v>908</v>
      </c>
      <c r="G374" s="1" t="s">
        <v>908</v>
      </c>
      <c r="H374" s="1" t="str">
        <f t="shared" si="5"/>
        <v>Бытовая техника-Мелкая техника для кухни-Приготовление блюд</v>
      </c>
      <c r="I374" s="3">
        <v>0.14000000000000001</v>
      </c>
      <c r="J374" s="3">
        <v>0.15</v>
      </c>
      <c r="K374" s="3">
        <v>0.15</v>
      </c>
    </row>
    <row r="375" spans="2:11" x14ac:dyDescent="0.3">
      <c r="B375" s="1" t="s">
        <v>384</v>
      </c>
      <c r="C375" s="1" t="s">
        <v>892</v>
      </c>
      <c r="D375" s="1" t="s">
        <v>911</v>
      </c>
      <c r="E375" s="1" t="s">
        <v>911</v>
      </c>
      <c r="F375" s="1" t="s">
        <v>911</v>
      </c>
      <c r="G375" s="1" t="s">
        <v>911</v>
      </c>
      <c r="H375" s="1" t="str">
        <f t="shared" si="5"/>
        <v>Бытовая техника-Техника для красоты-Машинки для стрижки и триммеры</v>
      </c>
      <c r="I375" s="3">
        <v>0.14000000000000001</v>
      </c>
      <c r="J375" s="3">
        <v>0.15</v>
      </c>
      <c r="K375" s="3">
        <v>0.15</v>
      </c>
    </row>
    <row r="376" spans="2:11" x14ac:dyDescent="0.3">
      <c r="B376" s="1" t="s">
        <v>384</v>
      </c>
      <c r="C376" s="1" t="s">
        <v>892</v>
      </c>
      <c r="D376" s="1" t="s">
        <v>912</v>
      </c>
      <c r="E376" s="1" t="s">
        <v>913</v>
      </c>
      <c r="F376" s="1" t="s">
        <v>913</v>
      </c>
      <c r="G376" s="1" t="s">
        <v>913</v>
      </c>
      <c r="H376" s="1" t="str">
        <f t="shared" si="5"/>
        <v>Бытовая техника-Техника для красоты-Уход за полостью рта</v>
      </c>
      <c r="I376" s="3">
        <v>0.14000000000000001</v>
      </c>
      <c r="J376" s="3">
        <v>0.15</v>
      </c>
      <c r="K376" s="3">
        <v>0.15</v>
      </c>
    </row>
    <row r="377" spans="2:11" x14ac:dyDescent="0.3">
      <c r="B377" s="1" t="s">
        <v>384</v>
      </c>
      <c r="C377" s="1" t="s">
        <v>890</v>
      </c>
      <c r="D377" s="1" t="s">
        <v>915</v>
      </c>
      <c r="E377" s="1" t="s">
        <v>915</v>
      </c>
      <c r="F377" s="1" t="s">
        <v>915</v>
      </c>
      <c r="G377" s="1" t="s">
        <v>915</v>
      </c>
      <c r="H377" s="1" t="str">
        <f t="shared" si="5"/>
        <v>Бытовая техника-Климатическая техника-Очистители и увлажнители воздуха</v>
      </c>
      <c r="I377" s="3">
        <v>0.14000000000000001</v>
      </c>
      <c r="J377" s="3">
        <v>0.15</v>
      </c>
      <c r="K377" s="3">
        <v>0.15</v>
      </c>
    </row>
    <row r="378" spans="2:11" x14ac:dyDescent="0.3">
      <c r="B378" s="1" t="s">
        <v>384</v>
      </c>
      <c r="C378" s="1" t="s">
        <v>896</v>
      </c>
      <c r="D378" s="1" t="s">
        <v>899</v>
      </c>
      <c r="E378" s="1" t="s">
        <v>916</v>
      </c>
      <c r="F378" s="1" t="s">
        <v>916</v>
      </c>
      <c r="G378" s="1" t="s">
        <v>916</v>
      </c>
      <c r="H378" s="1" t="str">
        <f t="shared" si="5"/>
        <v>Бытовая техника-Мелкая техника для кухни-Измельчение и смешивание</v>
      </c>
      <c r="I378" s="3">
        <v>0.14000000000000001</v>
      </c>
      <c r="J378" s="3">
        <v>0.15</v>
      </c>
      <c r="K378" s="3">
        <v>0.15</v>
      </c>
    </row>
    <row r="379" spans="2:11" x14ac:dyDescent="0.3">
      <c r="B379" s="1" t="s">
        <v>384</v>
      </c>
      <c r="C379" s="1" t="s">
        <v>896</v>
      </c>
      <c r="D379" s="1" t="s">
        <v>903</v>
      </c>
      <c r="E379" s="1" t="s">
        <v>922</v>
      </c>
      <c r="F379" s="1" t="s">
        <v>922</v>
      </c>
      <c r="G379" s="1" t="s">
        <v>922</v>
      </c>
      <c r="H379" s="1" t="str">
        <f t="shared" si="5"/>
        <v>Бытовая техника-Мелкая техника для кухни-Приготовление блюд</v>
      </c>
      <c r="I379" s="3">
        <v>0.14000000000000001</v>
      </c>
      <c r="J379" s="3">
        <v>0.15</v>
      </c>
      <c r="K379" s="3">
        <v>0.15</v>
      </c>
    </row>
    <row r="380" spans="2:11" x14ac:dyDescent="0.3">
      <c r="B380" s="1" t="s">
        <v>384</v>
      </c>
      <c r="C380" s="1" t="s">
        <v>896</v>
      </c>
      <c r="D380" s="1" t="s">
        <v>903</v>
      </c>
      <c r="E380" s="1" t="s">
        <v>923</v>
      </c>
      <c r="F380" s="1" t="s">
        <v>923</v>
      </c>
      <c r="G380" s="1" t="s">
        <v>923</v>
      </c>
      <c r="H380" s="1" t="str">
        <f t="shared" si="5"/>
        <v>Бытовая техника-Мелкая техника для кухни-Приготовление блюд</v>
      </c>
      <c r="I380" s="3">
        <v>0.14000000000000001</v>
      </c>
      <c r="J380" s="3">
        <v>0.15</v>
      </c>
      <c r="K380" s="3">
        <v>0.15</v>
      </c>
    </row>
    <row r="381" spans="2:11" x14ac:dyDescent="0.3">
      <c r="B381" s="1" t="s">
        <v>384</v>
      </c>
      <c r="C381" s="1" t="s">
        <v>896</v>
      </c>
      <c r="D381" s="1" t="s">
        <v>903</v>
      </c>
      <c r="E381" s="1" t="s">
        <v>924</v>
      </c>
      <c r="F381" s="1" t="s">
        <v>924</v>
      </c>
      <c r="G381" s="1" t="s">
        <v>924</v>
      </c>
      <c r="H381" s="1" t="str">
        <f t="shared" si="5"/>
        <v>Бытовая техника-Мелкая техника для кухни-Приготовление блюд</v>
      </c>
      <c r="I381" s="3">
        <v>0.14000000000000001</v>
      </c>
      <c r="J381" s="3">
        <v>0.15</v>
      </c>
      <c r="K381" s="3">
        <v>0.15</v>
      </c>
    </row>
    <row r="382" spans="2:11" x14ac:dyDescent="0.3">
      <c r="B382" s="1" t="s">
        <v>384</v>
      </c>
      <c r="C382" s="1" t="s">
        <v>896</v>
      </c>
      <c r="D382" s="1" t="s">
        <v>903</v>
      </c>
      <c r="E382" s="1" t="s">
        <v>925</v>
      </c>
      <c r="F382" s="1" t="s">
        <v>925</v>
      </c>
      <c r="G382" s="1" t="s">
        <v>925</v>
      </c>
      <c r="H382" s="1" t="str">
        <f t="shared" si="5"/>
        <v>Бытовая техника-Мелкая техника для кухни-Приготовление блюд</v>
      </c>
      <c r="I382" s="3">
        <v>0.14000000000000001</v>
      </c>
      <c r="J382" s="3">
        <v>0.15</v>
      </c>
      <c r="K382" s="3">
        <v>0.15</v>
      </c>
    </row>
    <row r="383" spans="2:11" x14ac:dyDescent="0.3">
      <c r="B383" s="1" t="s">
        <v>384</v>
      </c>
      <c r="C383" s="1" t="s">
        <v>896</v>
      </c>
      <c r="D383" s="1" t="s">
        <v>903</v>
      </c>
      <c r="E383" s="1" t="s">
        <v>936</v>
      </c>
      <c r="F383" s="1" t="s">
        <v>936</v>
      </c>
      <c r="G383" s="1" t="s">
        <v>936</v>
      </c>
      <c r="H383" s="1" t="str">
        <f t="shared" si="5"/>
        <v>Бытовая техника-Мелкая техника для кухни-Приготовление блюд</v>
      </c>
      <c r="I383" s="3">
        <v>0.14000000000000001</v>
      </c>
      <c r="J383" s="3">
        <v>0.15</v>
      </c>
      <c r="K383" s="3">
        <v>0.15</v>
      </c>
    </row>
    <row r="384" spans="2:11" x14ac:dyDescent="0.3">
      <c r="B384" s="1" t="s">
        <v>384</v>
      </c>
      <c r="C384" s="1" t="s">
        <v>385</v>
      </c>
      <c r="D384" s="1" t="s">
        <v>871</v>
      </c>
      <c r="E384" s="1" t="s">
        <v>959</v>
      </c>
      <c r="F384" s="1" t="s">
        <v>959</v>
      </c>
      <c r="G384" s="1" t="s">
        <v>959</v>
      </c>
      <c r="H384" s="1" t="str">
        <f t="shared" si="5"/>
        <v>Бытовая техника-Техника для дома-Техника для уборки</v>
      </c>
      <c r="I384" s="3">
        <v>0.14000000000000001</v>
      </c>
      <c r="J384" s="3">
        <v>0.15</v>
      </c>
      <c r="K384" s="3">
        <v>0.15</v>
      </c>
    </row>
    <row r="385" spans="2:11" x14ac:dyDescent="0.3">
      <c r="B385" s="1" t="s">
        <v>384</v>
      </c>
      <c r="C385" s="1" t="s">
        <v>385</v>
      </c>
      <c r="D385" s="1" t="s">
        <v>871</v>
      </c>
      <c r="E385" s="1" t="s">
        <v>960</v>
      </c>
      <c r="F385" s="1" t="s">
        <v>960</v>
      </c>
      <c r="G385" s="1" t="s">
        <v>960</v>
      </c>
      <c r="H385" s="1" t="str">
        <f t="shared" si="5"/>
        <v>Бытовая техника-Техника для дома-Техника для уборки</v>
      </c>
      <c r="I385" s="3">
        <v>0.14000000000000001</v>
      </c>
      <c r="J385" s="3">
        <v>0.15</v>
      </c>
      <c r="K385" s="3">
        <v>0.15</v>
      </c>
    </row>
    <row r="386" spans="2:11" x14ac:dyDescent="0.3">
      <c r="B386" s="1" t="s">
        <v>384</v>
      </c>
      <c r="C386" s="1" t="s">
        <v>385</v>
      </c>
      <c r="D386" s="1" t="s">
        <v>871</v>
      </c>
      <c r="E386" s="1" t="s">
        <v>961</v>
      </c>
      <c r="F386" s="1" t="s">
        <v>961</v>
      </c>
      <c r="G386" s="1" t="s">
        <v>961</v>
      </c>
      <c r="H386" s="1" t="str">
        <f t="shared" si="5"/>
        <v>Бытовая техника-Техника для дома-Техника для уборки</v>
      </c>
      <c r="I386" s="3">
        <v>0.14000000000000001</v>
      </c>
      <c r="J386" s="3">
        <v>0.15</v>
      </c>
      <c r="K386" s="3">
        <v>0.15</v>
      </c>
    </row>
    <row r="387" spans="2:11" x14ac:dyDescent="0.3">
      <c r="B387" s="1" t="s">
        <v>384</v>
      </c>
      <c r="C387" s="1" t="s">
        <v>385</v>
      </c>
      <c r="D387" s="1" t="s">
        <v>386</v>
      </c>
      <c r="E387" s="1" t="s">
        <v>962</v>
      </c>
      <c r="F387" s="1" t="s">
        <v>962</v>
      </c>
      <c r="G387" s="1" t="s">
        <v>962</v>
      </c>
      <c r="H387" s="1" t="str">
        <f t="shared" si="5"/>
        <v>Бытовая техника-Техника для дома-Техника для ухода за одеждой</v>
      </c>
      <c r="I387" s="3">
        <v>0.14000000000000001</v>
      </c>
      <c r="J387" s="3">
        <v>0.15</v>
      </c>
      <c r="K387" s="3">
        <v>0.15</v>
      </c>
    </row>
    <row r="388" spans="2:11" x14ac:dyDescent="0.3">
      <c r="B388" s="1" t="s">
        <v>384</v>
      </c>
      <c r="C388" s="1" t="s">
        <v>892</v>
      </c>
      <c r="D388" s="1" t="s">
        <v>963</v>
      </c>
      <c r="E388" s="1" t="s">
        <v>963</v>
      </c>
      <c r="F388" s="1" t="s">
        <v>963</v>
      </c>
      <c r="G388" s="1" t="s">
        <v>963</v>
      </c>
      <c r="H388" s="1" t="str">
        <f t="shared" ref="H388:H451" si="6">B388&amp;"-"&amp;C388&amp;"-"&amp;D388</f>
        <v>Бытовая техника-Техника для красоты-Фены и фен-щётки</v>
      </c>
      <c r="I388" s="3">
        <v>0.14000000000000001</v>
      </c>
      <c r="J388" s="3">
        <v>0.15</v>
      </c>
      <c r="K388" s="3">
        <v>0.15</v>
      </c>
    </row>
    <row r="389" spans="2:11" x14ac:dyDescent="0.3">
      <c r="B389" s="1" t="s">
        <v>384</v>
      </c>
      <c r="C389" s="1" t="s">
        <v>892</v>
      </c>
      <c r="D389" s="1" t="s">
        <v>964</v>
      </c>
      <c r="E389" s="1" t="s">
        <v>964</v>
      </c>
      <c r="F389" s="1" t="s">
        <v>964</v>
      </c>
      <c r="G389" s="1" t="s">
        <v>964</v>
      </c>
      <c r="H389" s="1" t="str">
        <f t="shared" si="6"/>
        <v>Бытовая техника-Техника для красоты-Щипцы, плойки и выпрямители</v>
      </c>
      <c r="I389" s="3">
        <v>0.14000000000000001</v>
      </c>
      <c r="J389" s="3">
        <v>0.15</v>
      </c>
      <c r="K389" s="3">
        <v>0.15</v>
      </c>
    </row>
    <row r="390" spans="2:11" x14ac:dyDescent="0.3">
      <c r="B390" s="1" t="s">
        <v>384</v>
      </c>
      <c r="C390" s="1" t="s">
        <v>890</v>
      </c>
      <c r="D390" s="1" t="s">
        <v>982</v>
      </c>
      <c r="E390" s="1" t="s">
        <v>982</v>
      </c>
      <c r="F390" s="1" t="s">
        <v>982</v>
      </c>
      <c r="G390" s="1" t="s">
        <v>982</v>
      </c>
      <c r="H390" s="1" t="str">
        <f t="shared" si="6"/>
        <v>Бытовая техника-Климатическая техника-Водонагреватели</v>
      </c>
      <c r="I390" s="3">
        <v>0.15</v>
      </c>
      <c r="J390" s="3">
        <v>0.15</v>
      </c>
      <c r="K390" s="3">
        <v>0.15</v>
      </c>
    </row>
    <row r="391" spans="2:11" x14ac:dyDescent="0.3">
      <c r="B391" s="1" t="s">
        <v>384</v>
      </c>
      <c r="C391" s="1" t="s">
        <v>890</v>
      </c>
      <c r="D391" s="1" t="s">
        <v>983</v>
      </c>
      <c r="E391" s="1" t="s">
        <v>983</v>
      </c>
      <c r="F391" s="1" t="s">
        <v>983</v>
      </c>
      <c r="G391" s="1" t="s">
        <v>983</v>
      </c>
      <c r="H391" s="1" t="str">
        <f t="shared" si="6"/>
        <v>Бытовая техника-Климатическая техника-Кондиционеры</v>
      </c>
      <c r="I391" s="3">
        <v>0.15</v>
      </c>
      <c r="J391" s="3">
        <v>0.15</v>
      </c>
      <c r="K391" s="3">
        <v>0.15</v>
      </c>
    </row>
    <row r="392" spans="2:11" x14ac:dyDescent="0.3">
      <c r="B392" s="1" t="s">
        <v>384</v>
      </c>
      <c r="C392" s="1" t="s">
        <v>896</v>
      </c>
      <c r="D392" s="1" t="s">
        <v>903</v>
      </c>
      <c r="E392" s="1" t="s">
        <v>984</v>
      </c>
      <c r="F392" s="1" t="s">
        <v>984</v>
      </c>
      <c r="G392" s="1" t="s">
        <v>984</v>
      </c>
      <c r="H392" s="1" t="str">
        <f t="shared" si="6"/>
        <v>Бытовая техника-Мелкая техника для кухни-Приготовление блюд</v>
      </c>
      <c r="I392" s="3">
        <v>0.15</v>
      </c>
      <c r="J392" s="3">
        <v>0.15</v>
      </c>
      <c r="K392" s="3">
        <v>0.15</v>
      </c>
    </row>
    <row r="393" spans="2:11" x14ac:dyDescent="0.3">
      <c r="B393" s="1" t="s">
        <v>384</v>
      </c>
      <c r="C393" s="1" t="s">
        <v>896</v>
      </c>
      <c r="D393" s="1" t="s">
        <v>903</v>
      </c>
      <c r="E393" s="1" t="s">
        <v>985</v>
      </c>
      <c r="F393" s="1" t="s">
        <v>985</v>
      </c>
      <c r="G393" s="1" t="s">
        <v>985</v>
      </c>
      <c r="H393" s="1" t="str">
        <f t="shared" si="6"/>
        <v>Бытовая техника-Мелкая техника для кухни-Приготовление блюд</v>
      </c>
      <c r="I393" s="3">
        <v>0.15</v>
      </c>
      <c r="J393" s="3">
        <v>0.15</v>
      </c>
      <c r="K393" s="3">
        <v>0.15</v>
      </c>
    </row>
    <row r="394" spans="2:11" x14ac:dyDescent="0.3">
      <c r="B394" s="1" t="s">
        <v>384</v>
      </c>
      <c r="C394" s="1" t="s">
        <v>896</v>
      </c>
      <c r="D394" s="1" t="s">
        <v>897</v>
      </c>
      <c r="E394" s="1" t="s">
        <v>986</v>
      </c>
      <c r="F394" s="1" t="s">
        <v>986</v>
      </c>
      <c r="G394" s="1" t="s">
        <v>986</v>
      </c>
      <c r="H394" s="1" t="str">
        <f t="shared" si="6"/>
        <v>Бытовая техника-Мелкая техника для кухни-Приготовление напитков</v>
      </c>
      <c r="I394" s="3">
        <v>0.15</v>
      </c>
      <c r="J394" s="3">
        <v>0.15</v>
      </c>
      <c r="K394" s="3">
        <v>0.15</v>
      </c>
    </row>
    <row r="395" spans="2:11" x14ac:dyDescent="0.3">
      <c r="B395" s="1" t="s">
        <v>384</v>
      </c>
      <c r="C395" s="1" t="s">
        <v>896</v>
      </c>
      <c r="D395" s="1" t="s">
        <v>903</v>
      </c>
      <c r="E395" s="1" t="s">
        <v>987</v>
      </c>
      <c r="F395" s="1" t="s">
        <v>987</v>
      </c>
      <c r="G395" s="1" t="s">
        <v>987</v>
      </c>
      <c r="H395" s="1" t="str">
        <f t="shared" si="6"/>
        <v>Бытовая техника-Мелкая техника для кухни-Приготовление блюд</v>
      </c>
      <c r="I395" s="3">
        <v>0.15</v>
      </c>
      <c r="J395" s="3">
        <v>0.15</v>
      </c>
      <c r="K395" s="3">
        <v>0.15</v>
      </c>
    </row>
    <row r="396" spans="2:11" x14ac:dyDescent="0.3">
      <c r="B396" s="1" t="s">
        <v>384</v>
      </c>
      <c r="C396" s="1" t="s">
        <v>896</v>
      </c>
      <c r="D396" s="1" t="s">
        <v>988</v>
      </c>
      <c r="E396" s="1" t="s">
        <v>988</v>
      </c>
      <c r="F396" s="1" t="s">
        <v>988</v>
      </c>
      <c r="G396" s="1" t="s">
        <v>988</v>
      </c>
      <c r="H396" s="1" t="str">
        <f t="shared" si="6"/>
        <v>Бытовая техника-Мелкая техника для кухни-Прочая техника</v>
      </c>
      <c r="I396" s="3">
        <v>0.15</v>
      </c>
      <c r="J396" s="3">
        <v>0.15</v>
      </c>
      <c r="K396" s="3">
        <v>0.15</v>
      </c>
    </row>
    <row r="397" spans="2:11" x14ac:dyDescent="0.3">
      <c r="B397" s="1" t="s">
        <v>384</v>
      </c>
      <c r="C397" s="1" t="s">
        <v>896</v>
      </c>
      <c r="D397" s="1" t="s">
        <v>897</v>
      </c>
      <c r="E397" s="1" t="s">
        <v>989</v>
      </c>
      <c r="F397" s="1" t="s">
        <v>989</v>
      </c>
      <c r="G397" s="1" t="s">
        <v>989</v>
      </c>
      <c r="H397" s="1" t="str">
        <f t="shared" si="6"/>
        <v>Бытовая техника-Мелкая техника для кухни-Приготовление напитков</v>
      </c>
      <c r="I397" s="3">
        <v>0.15</v>
      </c>
      <c r="J397" s="3">
        <v>0.15</v>
      </c>
      <c r="K397" s="3">
        <v>0.15</v>
      </c>
    </row>
    <row r="398" spans="2:11" x14ac:dyDescent="0.3">
      <c r="B398" s="1" t="s">
        <v>384</v>
      </c>
      <c r="C398" s="1" t="s">
        <v>890</v>
      </c>
      <c r="D398" s="1" t="s">
        <v>1003</v>
      </c>
      <c r="E398" s="1" t="s">
        <v>1003</v>
      </c>
      <c r="F398" s="1" t="s">
        <v>1003</v>
      </c>
      <c r="G398" s="1" t="s">
        <v>1003</v>
      </c>
      <c r="H398" s="1" t="str">
        <f t="shared" si="6"/>
        <v>Бытовая техника-Климатическая техника-Осушители воздуха</v>
      </c>
      <c r="I398" s="3">
        <v>0.15</v>
      </c>
      <c r="J398" s="3">
        <v>0.15</v>
      </c>
      <c r="K398" s="3">
        <v>0.15</v>
      </c>
    </row>
    <row r="399" spans="2:11" x14ac:dyDescent="0.3">
      <c r="B399" s="1" t="s">
        <v>384</v>
      </c>
      <c r="C399" s="1" t="s">
        <v>890</v>
      </c>
      <c r="D399" s="1" t="s">
        <v>1005</v>
      </c>
      <c r="E399" s="1" t="s">
        <v>1005</v>
      </c>
      <c r="F399" s="1" t="s">
        <v>1005</v>
      </c>
      <c r="G399" s="1" t="s">
        <v>1005</v>
      </c>
      <c r="H399" s="1" t="str">
        <f t="shared" si="6"/>
        <v>Бытовая техника-Климатическая техника-Ионизаторы и озонаторы</v>
      </c>
      <c r="I399" s="3">
        <v>0.15</v>
      </c>
      <c r="J399" s="3">
        <v>0.15</v>
      </c>
      <c r="K399" s="3">
        <v>0.15</v>
      </c>
    </row>
    <row r="400" spans="2:11" x14ac:dyDescent="0.3">
      <c r="B400" s="1" t="s">
        <v>384</v>
      </c>
      <c r="C400" s="1" t="s">
        <v>896</v>
      </c>
      <c r="D400" s="1" t="s">
        <v>903</v>
      </c>
      <c r="E400" s="1" t="s">
        <v>1006</v>
      </c>
      <c r="F400" s="1" t="s">
        <v>1006</v>
      </c>
      <c r="G400" s="1" t="s">
        <v>1006</v>
      </c>
      <c r="H400" s="1" t="str">
        <f t="shared" si="6"/>
        <v>Бытовая техника-Мелкая техника для кухни-Приготовление блюд</v>
      </c>
      <c r="I400" s="3">
        <v>0.15</v>
      </c>
      <c r="J400" s="3">
        <v>0.15</v>
      </c>
      <c r="K400" s="3">
        <v>0.15</v>
      </c>
    </row>
    <row r="401" spans="2:11" x14ac:dyDescent="0.3">
      <c r="B401" s="1" t="s">
        <v>384</v>
      </c>
      <c r="C401" s="1" t="s">
        <v>896</v>
      </c>
      <c r="D401" s="1" t="s">
        <v>903</v>
      </c>
      <c r="E401" s="1" t="s">
        <v>1007</v>
      </c>
      <c r="F401" s="1" t="s">
        <v>1007</v>
      </c>
      <c r="G401" s="1" t="s">
        <v>1007</v>
      </c>
      <c r="H401" s="1" t="str">
        <f t="shared" si="6"/>
        <v>Бытовая техника-Мелкая техника для кухни-Приготовление блюд</v>
      </c>
      <c r="I401" s="3">
        <v>0.15</v>
      </c>
      <c r="J401" s="3">
        <v>0.15</v>
      </c>
      <c r="K401" s="3">
        <v>0.15</v>
      </c>
    </row>
    <row r="402" spans="2:11" x14ac:dyDescent="0.3">
      <c r="B402" s="1" t="s">
        <v>384</v>
      </c>
      <c r="C402" s="1" t="s">
        <v>896</v>
      </c>
      <c r="D402" s="1" t="s">
        <v>903</v>
      </c>
      <c r="E402" s="1" t="s">
        <v>1008</v>
      </c>
      <c r="F402" s="1" t="s">
        <v>1008</v>
      </c>
      <c r="G402" s="1" t="s">
        <v>1008</v>
      </c>
      <c r="H402" s="1" t="str">
        <f t="shared" si="6"/>
        <v>Бытовая техника-Мелкая техника для кухни-Приготовление блюд</v>
      </c>
      <c r="I402" s="3">
        <v>0.15</v>
      </c>
      <c r="J402" s="3">
        <v>0.15</v>
      </c>
      <c r="K402" s="3">
        <v>0.15</v>
      </c>
    </row>
    <row r="403" spans="2:11" x14ac:dyDescent="0.3">
      <c r="B403" s="1" t="s">
        <v>384</v>
      </c>
      <c r="C403" s="1" t="s">
        <v>896</v>
      </c>
      <c r="D403" s="1" t="s">
        <v>897</v>
      </c>
      <c r="E403" s="1" t="s">
        <v>1009</v>
      </c>
      <c r="F403" s="1" t="s">
        <v>1009</v>
      </c>
      <c r="G403" s="1" t="s">
        <v>1009</v>
      </c>
      <c r="H403" s="1" t="str">
        <f t="shared" si="6"/>
        <v>Бытовая техника-Мелкая техника для кухни-Приготовление напитков</v>
      </c>
      <c r="I403" s="3">
        <v>0.15</v>
      </c>
      <c r="J403" s="3">
        <v>0.15</v>
      </c>
      <c r="K403" s="3">
        <v>0.15</v>
      </c>
    </row>
    <row r="404" spans="2:11" x14ac:dyDescent="0.3">
      <c r="B404" s="1" t="s">
        <v>384</v>
      </c>
      <c r="C404" s="1" t="s">
        <v>890</v>
      </c>
      <c r="D404" s="1" t="s">
        <v>1010</v>
      </c>
      <c r="E404" s="1" t="s">
        <v>1010</v>
      </c>
      <c r="F404" s="1" t="s">
        <v>1010</v>
      </c>
      <c r="G404" s="1" t="s">
        <v>1010</v>
      </c>
      <c r="H404" s="1" t="str">
        <f t="shared" si="6"/>
        <v>Бытовая техника-Климатическая техника-Цифровые метеостанции</v>
      </c>
      <c r="I404" s="3">
        <v>0.15</v>
      </c>
      <c r="J404" s="3">
        <v>0.15</v>
      </c>
      <c r="K404" s="3">
        <v>0.15</v>
      </c>
    </row>
    <row r="405" spans="2:11" x14ac:dyDescent="0.3">
      <c r="B405" s="1" t="s">
        <v>384</v>
      </c>
      <c r="C405" s="1" t="s">
        <v>890</v>
      </c>
      <c r="D405" s="1" t="s">
        <v>1013</v>
      </c>
      <c r="E405" s="1" t="s">
        <v>1013</v>
      </c>
      <c r="F405" s="1" t="s">
        <v>1013</v>
      </c>
      <c r="G405" s="1" t="s">
        <v>1013</v>
      </c>
      <c r="H405" s="1" t="str">
        <f t="shared" si="6"/>
        <v>Бытовая техника-Климатическая техника-Блоки кондиционеров</v>
      </c>
      <c r="I405" s="3">
        <v>0.15</v>
      </c>
      <c r="J405" s="3">
        <v>0.15</v>
      </c>
      <c r="K405" s="3">
        <v>0.15</v>
      </c>
    </row>
    <row r="406" spans="2:11" x14ac:dyDescent="0.3">
      <c r="B406" s="1" t="s">
        <v>384</v>
      </c>
      <c r="C406" s="1" t="s">
        <v>896</v>
      </c>
      <c r="D406" s="1" t="s">
        <v>903</v>
      </c>
      <c r="E406" s="1" t="s">
        <v>1016</v>
      </c>
      <c r="F406" s="1" t="s">
        <v>1016</v>
      </c>
      <c r="G406" s="1" t="s">
        <v>1016</v>
      </c>
      <c r="H406" s="1" t="str">
        <f t="shared" si="6"/>
        <v>Бытовая техника-Мелкая техника для кухни-Приготовление блюд</v>
      </c>
      <c r="I406" s="3">
        <v>0.15</v>
      </c>
      <c r="J406" s="3">
        <v>0.15</v>
      </c>
      <c r="K406" s="3">
        <v>0.15</v>
      </c>
    </row>
    <row r="407" spans="2:11" x14ac:dyDescent="0.3">
      <c r="B407" s="1" t="s">
        <v>384</v>
      </c>
      <c r="C407" s="1" t="s">
        <v>896</v>
      </c>
      <c r="D407" s="1" t="s">
        <v>897</v>
      </c>
      <c r="E407" s="1" t="s">
        <v>1025</v>
      </c>
      <c r="F407" s="1" t="s">
        <v>1025</v>
      </c>
      <c r="G407" s="1" t="s">
        <v>1025</v>
      </c>
      <c r="H407" s="1" t="str">
        <f t="shared" si="6"/>
        <v>Бытовая техника-Мелкая техника для кухни-Приготовление напитков</v>
      </c>
      <c r="I407" s="3">
        <v>0.15</v>
      </c>
      <c r="J407" s="3">
        <v>0.15</v>
      </c>
      <c r="K407" s="3">
        <v>0.15</v>
      </c>
    </row>
    <row r="408" spans="2:11" x14ac:dyDescent="0.3">
      <c r="B408" s="1" t="s">
        <v>384</v>
      </c>
      <c r="C408" s="1" t="s">
        <v>896</v>
      </c>
      <c r="D408" s="1" t="s">
        <v>903</v>
      </c>
      <c r="E408" s="1" t="s">
        <v>1026</v>
      </c>
      <c r="F408" s="1" t="s">
        <v>1026</v>
      </c>
      <c r="G408" s="1" t="s">
        <v>1026</v>
      </c>
      <c r="H408" s="1" t="str">
        <f t="shared" si="6"/>
        <v>Бытовая техника-Мелкая техника для кухни-Приготовление блюд</v>
      </c>
      <c r="I408" s="3">
        <v>0.15</v>
      </c>
      <c r="J408" s="3">
        <v>0.15</v>
      </c>
      <c r="K408" s="3">
        <v>0.15</v>
      </c>
    </row>
    <row r="409" spans="2:11" x14ac:dyDescent="0.3">
      <c r="B409" s="1" t="s">
        <v>384</v>
      </c>
      <c r="C409" s="1" t="s">
        <v>892</v>
      </c>
      <c r="D409" s="1" t="s">
        <v>912</v>
      </c>
      <c r="E409" s="1" t="s">
        <v>1370</v>
      </c>
      <c r="F409" s="1" t="s">
        <v>1370</v>
      </c>
      <c r="G409" s="1" t="s">
        <v>1370</v>
      </c>
      <c r="H409" s="1" t="str">
        <f t="shared" si="6"/>
        <v>Бытовая техника-Техника для красоты-Уход за полостью рта</v>
      </c>
      <c r="I409" s="3">
        <v>0.16</v>
      </c>
      <c r="J409" s="3">
        <v>0.17</v>
      </c>
      <c r="K409" s="3">
        <v>0.17</v>
      </c>
    </row>
    <row r="410" spans="2:11" x14ac:dyDescent="0.3">
      <c r="B410" s="1" t="s">
        <v>384</v>
      </c>
      <c r="C410" s="1" t="s">
        <v>890</v>
      </c>
      <c r="D410" s="1" t="s">
        <v>267</v>
      </c>
      <c r="E410" s="1" t="s">
        <v>267</v>
      </c>
      <c r="F410" s="1" t="s">
        <v>267</v>
      </c>
      <c r="G410" s="1" t="s">
        <v>267</v>
      </c>
      <c r="H410" s="1" t="str">
        <f t="shared" si="6"/>
        <v>Бытовая техника-Климатическая техника-Аксессуары и запчасти</v>
      </c>
      <c r="I410" s="3">
        <v>0.17499999999999999</v>
      </c>
      <c r="J410" s="3">
        <v>0.185</v>
      </c>
      <c r="K410" s="3">
        <v>0.185</v>
      </c>
    </row>
    <row r="411" spans="2:11" x14ac:dyDescent="0.3">
      <c r="B411" s="1" t="s">
        <v>384</v>
      </c>
      <c r="C411" s="1" t="s">
        <v>896</v>
      </c>
      <c r="D411" s="1" t="s">
        <v>267</v>
      </c>
      <c r="E411" s="1" t="s">
        <v>267</v>
      </c>
      <c r="F411" s="1" t="s">
        <v>267</v>
      </c>
      <c r="G411" s="1" t="s">
        <v>267</v>
      </c>
      <c r="H411" s="1" t="str">
        <f t="shared" si="6"/>
        <v>Бытовая техника-Мелкая техника для кухни-Аксессуары и запчасти</v>
      </c>
      <c r="I411" s="3">
        <v>0.17499999999999999</v>
      </c>
      <c r="J411" s="3">
        <v>0.185</v>
      </c>
      <c r="K411" s="3">
        <v>0.185</v>
      </c>
    </row>
    <row r="412" spans="2:11" x14ac:dyDescent="0.3">
      <c r="B412" s="1" t="s">
        <v>384</v>
      </c>
      <c r="C412" s="1" t="s">
        <v>892</v>
      </c>
      <c r="D412" s="1" t="s">
        <v>2798</v>
      </c>
      <c r="E412" s="1" t="s">
        <v>2798</v>
      </c>
      <c r="F412" s="1" t="s">
        <v>2798</v>
      </c>
      <c r="G412" s="1" t="s">
        <v>2798</v>
      </c>
      <c r="H412" s="1" t="str">
        <f t="shared" si="6"/>
        <v>Бытовая техника-Техника для красоты-Эпиляторы и женские электробритвы</v>
      </c>
      <c r="I412" s="3">
        <v>0.19</v>
      </c>
      <c r="J412" s="3">
        <v>0.2</v>
      </c>
      <c r="K412" s="3">
        <v>0.2</v>
      </c>
    </row>
    <row r="413" spans="2:11" x14ac:dyDescent="0.3">
      <c r="B413" s="1" t="s">
        <v>384</v>
      </c>
      <c r="C413" s="1" t="s">
        <v>892</v>
      </c>
      <c r="D413" s="1" t="s">
        <v>2801</v>
      </c>
      <c r="E413" s="1" t="s">
        <v>2801</v>
      </c>
      <c r="F413" s="1" t="s">
        <v>2801</v>
      </c>
      <c r="G413" s="1" t="s">
        <v>2801</v>
      </c>
      <c r="H413" s="1" t="str">
        <f t="shared" si="6"/>
        <v>Бытовая техника-Техника для красоты-Приборы для ухода за телом</v>
      </c>
      <c r="I413" s="3">
        <v>0.19</v>
      </c>
      <c r="J413" s="3">
        <v>0.2</v>
      </c>
      <c r="K413" s="3">
        <v>0.2</v>
      </c>
    </row>
    <row r="414" spans="2:11" x14ac:dyDescent="0.3">
      <c r="B414" s="1" t="s">
        <v>384</v>
      </c>
      <c r="C414" s="1" t="s">
        <v>892</v>
      </c>
      <c r="D414" s="1" t="s">
        <v>2803</v>
      </c>
      <c r="E414" s="1" t="s">
        <v>2803</v>
      </c>
      <c r="F414" s="1" t="s">
        <v>2803</v>
      </c>
      <c r="G414" s="1" t="s">
        <v>2803</v>
      </c>
      <c r="H414" s="1" t="str">
        <f t="shared" si="6"/>
        <v>Бытовая техника-Техника для красоты-Приборы для ухода за лицом</v>
      </c>
      <c r="I414" s="3">
        <v>0.19</v>
      </c>
      <c r="J414" s="3">
        <v>0.2</v>
      </c>
      <c r="K414" s="3">
        <v>0.2</v>
      </c>
    </row>
    <row r="415" spans="2:11" x14ac:dyDescent="0.3">
      <c r="B415" s="1" t="s">
        <v>384</v>
      </c>
      <c r="C415" s="1" t="s">
        <v>896</v>
      </c>
      <c r="D415" s="1" t="s">
        <v>899</v>
      </c>
      <c r="E415" s="1" t="s">
        <v>2848</v>
      </c>
      <c r="F415" s="1" t="s">
        <v>2848</v>
      </c>
      <c r="G415" s="1" t="s">
        <v>2848</v>
      </c>
      <c r="H415" s="1" t="str">
        <f t="shared" si="6"/>
        <v>Бытовая техника-Мелкая техника для кухни-Измельчение и смешивание</v>
      </c>
      <c r="I415" s="3">
        <v>0.19500000000000001</v>
      </c>
      <c r="J415" s="3">
        <v>0.20499999999999999</v>
      </c>
      <c r="K415" s="3">
        <v>0.20499999999999999</v>
      </c>
    </row>
    <row r="416" spans="2:11" x14ac:dyDescent="0.3">
      <c r="B416" s="1" t="s">
        <v>384</v>
      </c>
      <c r="C416" s="1" t="s">
        <v>892</v>
      </c>
      <c r="D416" s="1" t="s">
        <v>912</v>
      </c>
      <c r="E416" s="1" t="s">
        <v>2849</v>
      </c>
      <c r="F416" s="1" t="s">
        <v>2849</v>
      </c>
      <c r="G416" s="1" t="s">
        <v>2849</v>
      </c>
      <c r="H416" s="1" t="str">
        <f t="shared" si="6"/>
        <v>Бытовая техника-Техника для красоты-Уход за полостью рта</v>
      </c>
      <c r="I416" s="3">
        <v>0.19500000000000001</v>
      </c>
      <c r="J416" s="3">
        <v>0.20499999999999999</v>
      </c>
      <c r="K416" s="3">
        <v>0.20499999999999999</v>
      </c>
    </row>
    <row r="417" spans="2:11" x14ac:dyDescent="0.3">
      <c r="B417" s="1" t="s">
        <v>384</v>
      </c>
      <c r="C417" s="1" t="s">
        <v>892</v>
      </c>
      <c r="D417" s="1" t="s">
        <v>2850</v>
      </c>
      <c r="E417" s="1" t="s">
        <v>2850</v>
      </c>
      <c r="F417" s="1" t="s">
        <v>2850</v>
      </c>
      <c r="G417" s="1" t="s">
        <v>2850</v>
      </c>
      <c r="H417" s="1" t="str">
        <f t="shared" si="6"/>
        <v>Бытовая техника-Техника для красоты-Аксессуары для электробритв и эпиляторов</v>
      </c>
      <c r="I417" s="3">
        <v>0.19500000000000001</v>
      </c>
      <c r="J417" s="3">
        <v>0.20499999999999999</v>
      </c>
      <c r="K417" s="3">
        <v>0.20499999999999999</v>
      </c>
    </row>
    <row r="418" spans="2:11" x14ac:dyDescent="0.3">
      <c r="B418" s="1" t="s">
        <v>384</v>
      </c>
      <c r="C418" s="1" t="s">
        <v>896</v>
      </c>
      <c r="D418" s="1" t="s">
        <v>903</v>
      </c>
      <c r="E418" s="1" t="s">
        <v>2851</v>
      </c>
      <c r="F418" s="1" t="s">
        <v>2852</v>
      </c>
      <c r="G418" s="1" t="s">
        <v>2852</v>
      </c>
      <c r="H418" s="1" t="str">
        <f t="shared" si="6"/>
        <v>Бытовая техника-Мелкая техника для кухни-Приготовление блюд</v>
      </c>
      <c r="I418" s="3">
        <v>0.19500000000000001</v>
      </c>
      <c r="J418" s="3">
        <v>0.20499999999999999</v>
      </c>
      <c r="K418" s="3">
        <v>0.20499999999999999</v>
      </c>
    </row>
    <row r="419" spans="2:11" x14ac:dyDescent="0.3">
      <c r="B419" s="1" t="s">
        <v>384</v>
      </c>
      <c r="C419" s="1" t="s">
        <v>896</v>
      </c>
      <c r="D419" s="1" t="s">
        <v>903</v>
      </c>
      <c r="E419" s="1" t="s">
        <v>2851</v>
      </c>
      <c r="F419" s="1" t="s">
        <v>2853</v>
      </c>
      <c r="G419" s="1" t="s">
        <v>2853</v>
      </c>
      <c r="H419" s="1" t="str">
        <f t="shared" si="6"/>
        <v>Бытовая техника-Мелкая техника для кухни-Приготовление блюд</v>
      </c>
      <c r="I419" s="3">
        <v>0.19500000000000001</v>
      </c>
      <c r="J419" s="3">
        <v>0.20499999999999999</v>
      </c>
      <c r="K419" s="3">
        <v>0.20499999999999999</v>
      </c>
    </row>
    <row r="420" spans="2:11" x14ac:dyDescent="0.3">
      <c r="B420" s="1" t="s">
        <v>384</v>
      </c>
      <c r="C420" s="1" t="s">
        <v>896</v>
      </c>
      <c r="D420" s="1" t="s">
        <v>903</v>
      </c>
      <c r="E420" s="1" t="s">
        <v>2851</v>
      </c>
      <c r="F420" s="1" t="s">
        <v>2854</v>
      </c>
      <c r="G420" s="1" t="s">
        <v>2854</v>
      </c>
      <c r="H420" s="1" t="str">
        <f t="shared" si="6"/>
        <v>Бытовая техника-Мелкая техника для кухни-Приготовление блюд</v>
      </c>
      <c r="I420" s="3">
        <v>0.19500000000000001</v>
      </c>
      <c r="J420" s="3">
        <v>0.20499999999999999</v>
      </c>
      <c r="K420" s="3">
        <v>0.20499999999999999</v>
      </c>
    </row>
    <row r="421" spans="2:11" x14ac:dyDescent="0.3">
      <c r="B421" s="1" t="s">
        <v>384</v>
      </c>
      <c r="C421" s="1" t="s">
        <v>896</v>
      </c>
      <c r="D421" s="1" t="s">
        <v>903</v>
      </c>
      <c r="E421" s="1" t="s">
        <v>2851</v>
      </c>
      <c r="F421" s="1" t="s">
        <v>2855</v>
      </c>
      <c r="G421" s="1" t="s">
        <v>2855</v>
      </c>
      <c r="H421" s="1" t="str">
        <f t="shared" si="6"/>
        <v>Бытовая техника-Мелкая техника для кухни-Приготовление блюд</v>
      </c>
      <c r="I421" s="3">
        <v>0.19500000000000001</v>
      </c>
      <c r="J421" s="3">
        <v>0.20499999999999999</v>
      </c>
      <c r="K421" s="3">
        <v>0.20499999999999999</v>
      </c>
    </row>
    <row r="422" spans="2:11" x14ac:dyDescent="0.3">
      <c r="B422" s="1" t="s">
        <v>384</v>
      </c>
      <c r="C422" s="1" t="s">
        <v>896</v>
      </c>
      <c r="D422" s="1" t="s">
        <v>903</v>
      </c>
      <c r="E422" s="1" t="s">
        <v>2851</v>
      </c>
      <c r="F422" s="1" t="s">
        <v>2856</v>
      </c>
      <c r="G422" s="1" t="s">
        <v>2856</v>
      </c>
      <c r="H422" s="1" t="str">
        <f t="shared" si="6"/>
        <v>Бытовая техника-Мелкая техника для кухни-Приготовление блюд</v>
      </c>
      <c r="I422" s="3">
        <v>0.19500000000000001</v>
      </c>
      <c r="J422" s="3">
        <v>0.20499999999999999</v>
      </c>
      <c r="K422" s="3">
        <v>0.20499999999999999</v>
      </c>
    </row>
    <row r="423" spans="2:11" x14ac:dyDescent="0.3">
      <c r="B423" s="1" t="s">
        <v>384</v>
      </c>
      <c r="C423" s="1" t="s">
        <v>896</v>
      </c>
      <c r="D423" s="1" t="s">
        <v>903</v>
      </c>
      <c r="E423" s="1" t="s">
        <v>2851</v>
      </c>
      <c r="F423" s="1" t="s">
        <v>2857</v>
      </c>
      <c r="G423" s="1" t="s">
        <v>2857</v>
      </c>
      <c r="H423" s="1" t="str">
        <f t="shared" si="6"/>
        <v>Бытовая техника-Мелкая техника для кухни-Приготовление блюд</v>
      </c>
      <c r="I423" s="3">
        <v>0.19500000000000001</v>
      </c>
      <c r="J423" s="3">
        <v>0.20499999999999999</v>
      </c>
      <c r="K423" s="3">
        <v>0.20499999999999999</v>
      </c>
    </row>
    <row r="424" spans="2:11" x14ac:dyDescent="0.3">
      <c r="B424" s="1" t="s">
        <v>384</v>
      </c>
      <c r="C424" s="1" t="s">
        <v>385</v>
      </c>
      <c r="D424" s="1" t="s">
        <v>386</v>
      </c>
      <c r="E424" s="1" t="s">
        <v>2909</v>
      </c>
      <c r="F424" s="1" t="s">
        <v>2909</v>
      </c>
      <c r="G424" s="1" t="s">
        <v>2909</v>
      </c>
      <c r="H424" s="1" t="str">
        <f t="shared" si="6"/>
        <v>Бытовая техника-Техника для дома-Техника для ухода за одеждой</v>
      </c>
      <c r="I424" s="3">
        <v>0.21</v>
      </c>
      <c r="J424" s="3">
        <v>0.22</v>
      </c>
      <c r="K424" s="3">
        <v>0.22</v>
      </c>
    </row>
    <row r="425" spans="2:11" x14ac:dyDescent="0.3">
      <c r="B425" s="1" t="s">
        <v>384</v>
      </c>
      <c r="C425" s="1" t="s">
        <v>385</v>
      </c>
      <c r="D425" s="1" t="s">
        <v>864</v>
      </c>
      <c r="E425" s="1" t="s">
        <v>408</v>
      </c>
      <c r="F425" s="1" t="s">
        <v>408</v>
      </c>
      <c r="G425" s="1" t="s">
        <v>408</v>
      </c>
      <c r="H425" s="1" t="str">
        <f t="shared" si="6"/>
        <v>Бытовая техника-Техника для дома-Швейное оборудование</v>
      </c>
      <c r="I425" s="3">
        <v>0.22</v>
      </c>
      <c r="J425" s="3">
        <v>0.23</v>
      </c>
      <c r="K425" s="3">
        <v>0.23</v>
      </c>
    </row>
    <row r="426" spans="2:11" x14ac:dyDescent="0.3">
      <c r="B426" s="1" t="s">
        <v>384</v>
      </c>
      <c r="C426" s="1" t="s">
        <v>385</v>
      </c>
      <c r="D426" s="1" t="s">
        <v>871</v>
      </c>
      <c r="E426" s="1" t="s">
        <v>2976</v>
      </c>
      <c r="F426" s="1" t="s">
        <v>2976</v>
      </c>
      <c r="G426" s="1" t="s">
        <v>2976</v>
      </c>
      <c r="H426" s="1" t="str">
        <f t="shared" si="6"/>
        <v>Бытовая техника-Техника для дома-Техника для уборки</v>
      </c>
      <c r="I426" s="3">
        <v>0.22</v>
      </c>
      <c r="J426" s="3">
        <v>0.23</v>
      </c>
      <c r="K426" s="3">
        <v>0.23</v>
      </c>
    </row>
    <row r="427" spans="2:11" x14ac:dyDescent="0.3">
      <c r="B427" s="1" t="s">
        <v>384</v>
      </c>
      <c r="C427" s="1" t="s">
        <v>385</v>
      </c>
      <c r="D427" s="1" t="s">
        <v>871</v>
      </c>
      <c r="E427" s="1" t="s">
        <v>2977</v>
      </c>
      <c r="F427" s="1" t="s">
        <v>2977</v>
      </c>
      <c r="G427" s="1" t="s">
        <v>2977</v>
      </c>
      <c r="H427" s="1" t="str">
        <f t="shared" si="6"/>
        <v>Бытовая техника-Техника для дома-Техника для уборки</v>
      </c>
      <c r="I427" s="3">
        <v>0.22</v>
      </c>
      <c r="J427" s="3">
        <v>0.23</v>
      </c>
      <c r="K427" s="3">
        <v>0.23</v>
      </c>
    </row>
    <row r="428" spans="2:11" x14ac:dyDescent="0.3">
      <c r="B428" s="1" t="s">
        <v>384</v>
      </c>
      <c r="C428" s="1" t="s">
        <v>385</v>
      </c>
      <c r="D428" s="1" t="s">
        <v>386</v>
      </c>
      <c r="E428" s="1" t="s">
        <v>2978</v>
      </c>
      <c r="F428" s="1" t="s">
        <v>2978</v>
      </c>
      <c r="G428" s="1" t="s">
        <v>2978</v>
      </c>
      <c r="H428" s="1" t="str">
        <f t="shared" si="6"/>
        <v>Бытовая техника-Техника для дома-Техника для ухода за одеждой</v>
      </c>
      <c r="I428" s="3">
        <v>0.22</v>
      </c>
      <c r="J428" s="3">
        <v>0.23</v>
      </c>
      <c r="K428" s="3">
        <v>0.23</v>
      </c>
    </row>
    <row r="429" spans="2:11" x14ac:dyDescent="0.3">
      <c r="B429" s="1" t="s">
        <v>384</v>
      </c>
      <c r="C429" s="1" t="s">
        <v>890</v>
      </c>
      <c r="D429" s="1" t="s">
        <v>3002</v>
      </c>
      <c r="E429" s="1" t="s">
        <v>1832</v>
      </c>
      <c r="F429" s="1" t="s">
        <v>1832</v>
      </c>
      <c r="G429" s="1" t="s">
        <v>1832</v>
      </c>
      <c r="H429" s="1" t="str">
        <f t="shared" si="6"/>
        <v>Бытовая техника-Климатическая техника-Аксессуары для климатического оборудования</v>
      </c>
      <c r="I429" s="3">
        <v>0.23</v>
      </c>
      <c r="J429" s="3">
        <v>0.23</v>
      </c>
      <c r="K429" s="3">
        <v>0.23</v>
      </c>
    </row>
    <row r="430" spans="2:11" x14ac:dyDescent="0.3">
      <c r="B430" s="1" t="s">
        <v>384</v>
      </c>
      <c r="C430" s="1" t="s">
        <v>391</v>
      </c>
      <c r="D430" s="1" t="s">
        <v>267</v>
      </c>
      <c r="E430" s="1" t="s">
        <v>267</v>
      </c>
      <c r="F430" s="1" t="s">
        <v>267</v>
      </c>
      <c r="G430" s="1" t="s">
        <v>267</v>
      </c>
      <c r="H430" s="1" t="str">
        <f t="shared" si="6"/>
        <v>Бытовая техника-Крупная техника для кухни-Аксессуары и запчасти</v>
      </c>
      <c r="I430" s="3">
        <v>0.23</v>
      </c>
      <c r="J430" s="3">
        <v>0.23</v>
      </c>
      <c r="K430" s="3">
        <v>0.23</v>
      </c>
    </row>
    <row r="431" spans="2:11" x14ac:dyDescent="0.3">
      <c r="B431" s="1" t="s">
        <v>384</v>
      </c>
      <c r="C431" s="1" t="s">
        <v>391</v>
      </c>
      <c r="D431" s="1" t="s">
        <v>3017</v>
      </c>
      <c r="E431" s="1" t="s">
        <v>3017</v>
      </c>
      <c r="F431" s="1" t="s">
        <v>3017</v>
      </c>
      <c r="G431" s="1" t="s">
        <v>3017</v>
      </c>
      <c r="H431" s="1" t="str">
        <f t="shared" si="6"/>
        <v>Бытовая техника-Крупная техника для кухни-Фильтры для вытяжек</v>
      </c>
      <c r="I431" s="3">
        <v>0.23</v>
      </c>
      <c r="J431" s="3">
        <v>0.23</v>
      </c>
      <c r="K431" s="3">
        <v>0.23</v>
      </c>
    </row>
    <row r="432" spans="2:11" x14ac:dyDescent="0.3">
      <c r="B432" s="1" t="s">
        <v>384</v>
      </c>
      <c r="C432" s="1" t="s">
        <v>890</v>
      </c>
      <c r="D432" s="1" t="s">
        <v>3002</v>
      </c>
      <c r="E432" s="1" t="s">
        <v>3025</v>
      </c>
      <c r="F432" s="1" t="s">
        <v>3025</v>
      </c>
      <c r="G432" s="1" t="s">
        <v>3025</v>
      </c>
      <c r="H432" s="1" t="str">
        <f t="shared" si="6"/>
        <v>Бытовая техника-Климатическая техника-Аксессуары для климатического оборудования</v>
      </c>
      <c r="I432" s="3">
        <v>0.23</v>
      </c>
      <c r="J432" s="3">
        <v>0.23</v>
      </c>
      <c r="K432" s="3">
        <v>0.23</v>
      </c>
    </row>
    <row r="433" spans="2:11" x14ac:dyDescent="0.3">
      <c r="B433" s="1" t="s">
        <v>384</v>
      </c>
      <c r="C433" s="1" t="s">
        <v>890</v>
      </c>
      <c r="D433" s="1" t="s">
        <v>3002</v>
      </c>
      <c r="E433" s="1" t="s">
        <v>3026</v>
      </c>
      <c r="F433" s="1" t="s">
        <v>3026</v>
      </c>
      <c r="G433" s="1" t="s">
        <v>3026</v>
      </c>
      <c r="H433" s="1" t="str">
        <f t="shared" si="6"/>
        <v>Бытовая техника-Климатическая техника-Аксессуары для климатического оборудования</v>
      </c>
      <c r="I433" s="3">
        <v>0.23</v>
      </c>
      <c r="J433" s="3">
        <v>0.23</v>
      </c>
      <c r="K433" s="3">
        <v>0.23</v>
      </c>
    </row>
    <row r="434" spans="2:11" x14ac:dyDescent="0.3">
      <c r="B434" s="1" t="s">
        <v>384</v>
      </c>
      <c r="C434" s="1" t="s">
        <v>890</v>
      </c>
      <c r="D434" s="1" t="s">
        <v>3002</v>
      </c>
      <c r="E434" s="1" t="s">
        <v>3030</v>
      </c>
      <c r="F434" s="1" t="s">
        <v>3030</v>
      </c>
      <c r="G434" s="1" t="s">
        <v>3030</v>
      </c>
      <c r="H434" s="1" t="str">
        <f t="shared" si="6"/>
        <v>Бытовая техника-Климатическая техника-Аксессуары для климатического оборудования</v>
      </c>
      <c r="I434" s="3">
        <v>0.23</v>
      </c>
      <c r="J434" s="3">
        <v>0.23</v>
      </c>
      <c r="K434" s="3">
        <v>0.23</v>
      </c>
    </row>
    <row r="435" spans="2:11" x14ac:dyDescent="0.3">
      <c r="B435" s="1" t="s">
        <v>217</v>
      </c>
      <c r="C435" s="1" t="s">
        <v>218</v>
      </c>
      <c r="D435" s="1" t="s">
        <v>63</v>
      </c>
      <c r="E435" s="1" t="s">
        <v>63</v>
      </c>
      <c r="F435" s="1" t="s">
        <v>63</v>
      </c>
      <c r="G435" s="1" t="s">
        <v>63</v>
      </c>
      <c r="H435" s="1" t="str">
        <f t="shared" si="6"/>
        <v>Дача, сад и огород-Биотуалеты и аксессуары-Аксессуары и комплектующие</v>
      </c>
      <c r="I435" s="3">
        <v>0.18</v>
      </c>
      <c r="J435" s="3">
        <v>0.18</v>
      </c>
      <c r="K435" s="3">
        <v>0.05</v>
      </c>
    </row>
    <row r="436" spans="2:11" x14ac:dyDescent="0.3">
      <c r="B436" s="1" t="s">
        <v>217</v>
      </c>
      <c r="C436" s="1" t="s">
        <v>219</v>
      </c>
      <c r="D436" s="1" t="s">
        <v>220</v>
      </c>
      <c r="E436" s="1" t="s">
        <v>220</v>
      </c>
      <c r="F436" s="1" t="s">
        <v>220</v>
      </c>
      <c r="G436" s="1" t="s">
        <v>220</v>
      </c>
      <c r="H436" s="1" t="str">
        <f t="shared" si="6"/>
        <v>Дача, сад и огород-Пикник, барбекю, гриль-Уголь</v>
      </c>
      <c r="I436" s="3">
        <v>0.18</v>
      </c>
      <c r="J436" s="3">
        <v>0.18</v>
      </c>
      <c r="K436" s="3">
        <v>0.05</v>
      </c>
    </row>
    <row r="437" spans="2:11" x14ac:dyDescent="0.3">
      <c r="B437" s="1" t="s">
        <v>217</v>
      </c>
      <c r="C437" s="1" t="s">
        <v>221</v>
      </c>
      <c r="D437" s="1" t="s">
        <v>222</v>
      </c>
      <c r="E437" s="1" t="s">
        <v>222</v>
      </c>
      <c r="F437" s="1" t="s">
        <v>222</v>
      </c>
      <c r="G437" s="1" t="s">
        <v>222</v>
      </c>
      <c r="H437" s="1" t="str">
        <f t="shared" si="6"/>
        <v>Дача, сад и огород-Садовый инвентарь и инструменты-Ручные опрыскиватели</v>
      </c>
      <c r="I437" s="3">
        <v>0.18</v>
      </c>
      <c r="J437" s="3">
        <v>0.18</v>
      </c>
      <c r="K437" s="3">
        <v>0.05</v>
      </c>
    </row>
    <row r="438" spans="2:11" x14ac:dyDescent="0.3">
      <c r="B438" s="1" t="s">
        <v>217</v>
      </c>
      <c r="C438" s="1" t="s">
        <v>223</v>
      </c>
      <c r="D438" s="1" t="s">
        <v>224</v>
      </c>
      <c r="E438" s="1" t="s">
        <v>224</v>
      </c>
      <c r="F438" s="1" t="s">
        <v>224</v>
      </c>
      <c r="G438" s="1" t="s">
        <v>224</v>
      </c>
      <c r="H438" s="1" t="str">
        <f t="shared" si="6"/>
        <v>Дача, сад и огород-Удобрения и уход за растениями-Субстраты, грунты, мульча</v>
      </c>
      <c r="I438" s="3">
        <v>0.18</v>
      </c>
      <c r="J438" s="3">
        <v>0.18</v>
      </c>
      <c r="K438" s="3">
        <v>0.05</v>
      </c>
    </row>
    <row r="439" spans="2:11" x14ac:dyDescent="0.3">
      <c r="B439" s="1" t="s">
        <v>217</v>
      </c>
      <c r="C439" s="1" t="s">
        <v>223</v>
      </c>
      <c r="D439" s="1" t="s">
        <v>225</v>
      </c>
      <c r="E439" s="1" t="s">
        <v>226</v>
      </c>
      <c r="F439" s="1" t="s">
        <v>226</v>
      </c>
      <c r="G439" s="1" t="s">
        <v>226</v>
      </c>
      <c r="H439" s="1" t="str">
        <f t="shared" si="6"/>
        <v>Дача, сад и огород-Удобрения и уход за растениями-Аксессуары для полива</v>
      </c>
      <c r="I439" s="3">
        <v>0.18</v>
      </c>
      <c r="J439" s="3">
        <v>0.18</v>
      </c>
      <c r="K439" s="3">
        <v>0.05</v>
      </c>
    </row>
    <row r="440" spans="2:11" x14ac:dyDescent="0.3">
      <c r="B440" s="1" t="s">
        <v>217</v>
      </c>
      <c r="C440" s="1" t="s">
        <v>223</v>
      </c>
      <c r="D440" s="1" t="s">
        <v>227</v>
      </c>
      <c r="E440" s="1" t="s">
        <v>227</v>
      </c>
      <c r="F440" s="1" t="s">
        <v>227</v>
      </c>
      <c r="G440" s="1" t="s">
        <v>227</v>
      </c>
      <c r="H440" s="1" t="str">
        <f t="shared" si="6"/>
        <v>Дача, сад и огород-Удобрения и уход за растениями-Шпалеры и опоры для растений</v>
      </c>
      <c r="I440" s="3">
        <v>0.18</v>
      </c>
      <c r="J440" s="3">
        <v>0.18</v>
      </c>
      <c r="K440" s="3">
        <v>0.05</v>
      </c>
    </row>
    <row r="441" spans="2:11" x14ac:dyDescent="0.3">
      <c r="B441" s="1" t="s">
        <v>217</v>
      </c>
      <c r="C441" s="1" t="s">
        <v>221</v>
      </c>
      <c r="D441" s="1" t="s">
        <v>234</v>
      </c>
      <c r="E441" s="1" t="s">
        <v>234</v>
      </c>
      <c r="F441" s="1" t="s">
        <v>234</v>
      </c>
      <c r="G441" s="1" t="s">
        <v>234</v>
      </c>
      <c r="H441" s="1" t="str">
        <f t="shared" si="6"/>
        <v>Дача, сад и огород-Садовый инвентарь и инструменты-Комплектующие для тележек и тачек</v>
      </c>
      <c r="I441" s="3">
        <v>0.18</v>
      </c>
      <c r="J441" s="3">
        <v>0.18</v>
      </c>
      <c r="K441" s="3">
        <v>0.05</v>
      </c>
    </row>
    <row r="442" spans="2:11" x14ac:dyDescent="0.3">
      <c r="B442" s="1" t="s">
        <v>217</v>
      </c>
      <c r="C442" s="1" t="s">
        <v>221</v>
      </c>
      <c r="D442" s="1" t="s">
        <v>238</v>
      </c>
      <c r="E442" s="1" t="s">
        <v>239</v>
      </c>
      <c r="F442" s="1" t="s">
        <v>239</v>
      </c>
      <c r="G442" s="1" t="s">
        <v>239</v>
      </c>
      <c r="H442" s="1" t="str">
        <f t="shared" si="6"/>
        <v>Дача, сад и огород-Садовый инвентарь и инструменты-Инструменты для обработки почвы</v>
      </c>
      <c r="I442" s="3">
        <v>0.18</v>
      </c>
      <c r="J442" s="3">
        <v>0.18</v>
      </c>
      <c r="K442" s="3">
        <v>0.05</v>
      </c>
    </row>
    <row r="443" spans="2:11" x14ac:dyDescent="0.3">
      <c r="B443" s="1" t="s">
        <v>217</v>
      </c>
      <c r="C443" s="1" t="s">
        <v>221</v>
      </c>
      <c r="D443" s="1" t="s">
        <v>240</v>
      </c>
      <c r="E443" s="1" t="s">
        <v>240</v>
      </c>
      <c r="F443" s="1" t="s">
        <v>240</v>
      </c>
      <c r="G443" s="1" t="s">
        <v>240</v>
      </c>
      <c r="H443" s="1" t="str">
        <f t="shared" si="6"/>
        <v>Дача, сад и огород-Садовый инвентарь и инструменты-Садовые щетки и метлы</v>
      </c>
      <c r="I443" s="3">
        <v>0.18</v>
      </c>
      <c r="J443" s="3">
        <v>0.18</v>
      </c>
      <c r="K443" s="3">
        <v>0.05</v>
      </c>
    </row>
    <row r="444" spans="2:11" x14ac:dyDescent="0.3">
      <c r="B444" s="1" t="s">
        <v>217</v>
      </c>
      <c r="C444" s="1" t="s">
        <v>221</v>
      </c>
      <c r="D444" s="1" t="s">
        <v>241</v>
      </c>
      <c r="E444" s="1" t="s">
        <v>241</v>
      </c>
      <c r="F444" s="1" t="s">
        <v>241</v>
      </c>
      <c r="G444" s="1" t="s">
        <v>241</v>
      </c>
      <c r="H444" s="1" t="str">
        <f t="shared" si="6"/>
        <v>Дача, сад и огород-Садовый инвентарь и инструменты-Плодосборники</v>
      </c>
      <c r="I444" s="3">
        <v>0.18</v>
      </c>
      <c r="J444" s="3">
        <v>0.18</v>
      </c>
      <c r="K444" s="3">
        <v>0.05</v>
      </c>
    </row>
    <row r="445" spans="2:11" x14ac:dyDescent="0.3">
      <c r="B445" s="1" t="s">
        <v>217</v>
      </c>
      <c r="C445" s="1" t="s">
        <v>219</v>
      </c>
      <c r="D445" s="1" t="s">
        <v>242</v>
      </c>
      <c r="E445" s="1" t="s">
        <v>242</v>
      </c>
      <c r="F445" s="1" t="s">
        <v>242</v>
      </c>
      <c r="G445" s="1" t="s">
        <v>242</v>
      </c>
      <c r="H445" s="1" t="str">
        <f t="shared" si="6"/>
        <v>Дача, сад и огород-Пикник, барбекю, гриль-Дрова</v>
      </c>
      <c r="I445" s="3">
        <v>0.18</v>
      </c>
      <c r="J445" s="3">
        <v>0.18</v>
      </c>
      <c r="K445" s="3">
        <v>0.05</v>
      </c>
    </row>
    <row r="446" spans="2:11" x14ac:dyDescent="0.3">
      <c r="B446" s="1" t="s">
        <v>217</v>
      </c>
      <c r="C446" s="1" t="s">
        <v>632</v>
      </c>
      <c r="D446" s="1" t="s">
        <v>633</v>
      </c>
      <c r="E446" s="1" t="s">
        <v>633</v>
      </c>
      <c r="F446" s="1" t="s">
        <v>633</v>
      </c>
      <c r="G446" s="1" t="s">
        <v>633</v>
      </c>
      <c r="H446" s="1" t="str">
        <f t="shared" si="6"/>
        <v>Дача, сад и огород-Садовая мебель-Садовые качели</v>
      </c>
      <c r="I446" s="3">
        <v>0.14000000000000001</v>
      </c>
      <c r="J446" s="3">
        <v>0.14000000000000001</v>
      </c>
      <c r="K446" s="3">
        <v>0.11</v>
      </c>
    </row>
    <row r="447" spans="2:11" x14ac:dyDescent="0.3">
      <c r="B447" s="1" t="s">
        <v>217</v>
      </c>
      <c r="C447" s="1" t="s">
        <v>632</v>
      </c>
      <c r="D447" s="1" t="s">
        <v>634</v>
      </c>
      <c r="E447" s="1" t="s">
        <v>634</v>
      </c>
      <c r="F447" s="1" t="s">
        <v>634</v>
      </c>
      <c r="G447" s="1" t="s">
        <v>634</v>
      </c>
      <c r="H447" s="1" t="str">
        <f t="shared" si="6"/>
        <v>Дача, сад и огород-Садовая мебель-Скамейки</v>
      </c>
      <c r="I447" s="3">
        <v>0.14000000000000001</v>
      </c>
      <c r="J447" s="3">
        <v>0.14000000000000001</v>
      </c>
      <c r="K447" s="3">
        <v>0.11</v>
      </c>
    </row>
    <row r="448" spans="2:11" x14ac:dyDescent="0.3">
      <c r="B448" s="1" t="s">
        <v>217</v>
      </c>
      <c r="C448" s="1" t="s">
        <v>632</v>
      </c>
      <c r="D448" s="1" t="s">
        <v>635</v>
      </c>
      <c r="E448" s="1" t="s">
        <v>635</v>
      </c>
      <c r="F448" s="1" t="s">
        <v>635</v>
      </c>
      <c r="G448" s="1" t="s">
        <v>635</v>
      </c>
      <c r="H448" s="1" t="str">
        <f t="shared" si="6"/>
        <v>Дача, сад и огород-Садовая мебель-Лежаки и шезлонги</v>
      </c>
      <c r="I448" s="3">
        <v>0.14000000000000001</v>
      </c>
      <c r="J448" s="3">
        <v>0.14000000000000001</v>
      </c>
      <c r="K448" s="3">
        <v>0.11</v>
      </c>
    </row>
    <row r="449" spans="2:11" x14ac:dyDescent="0.3">
      <c r="B449" s="1" t="s">
        <v>217</v>
      </c>
      <c r="C449" s="1" t="s">
        <v>632</v>
      </c>
      <c r="D449" s="1" t="s">
        <v>636</v>
      </c>
      <c r="E449" s="1" t="s">
        <v>636</v>
      </c>
      <c r="F449" s="1" t="s">
        <v>636</v>
      </c>
      <c r="G449" s="1" t="s">
        <v>636</v>
      </c>
      <c r="H449" s="1" t="str">
        <f t="shared" si="6"/>
        <v>Дача, сад и огород-Садовая мебель-Зонты от солнца</v>
      </c>
      <c r="I449" s="3">
        <v>0.14000000000000001</v>
      </c>
      <c r="J449" s="3">
        <v>0.14000000000000001</v>
      </c>
      <c r="K449" s="3">
        <v>0.11</v>
      </c>
    </row>
    <row r="450" spans="2:11" x14ac:dyDescent="0.3">
      <c r="B450" s="1" t="s">
        <v>217</v>
      </c>
      <c r="C450" s="1" t="s">
        <v>632</v>
      </c>
      <c r="D450" s="1" t="s">
        <v>637</v>
      </c>
      <c r="E450" s="1" t="s">
        <v>637</v>
      </c>
      <c r="F450" s="1" t="s">
        <v>637</v>
      </c>
      <c r="G450" s="1" t="s">
        <v>637</v>
      </c>
      <c r="H450" s="1" t="str">
        <f t="shared" si="6"/>
        <v>Дача, сад и огород-Садовая мебель-Шатры</v>
      </c>
      <c r="I450" s="3">
        <v>0.14000000000000001</v>
      </c>
      <c r="J450" s="3">
        <v>0.14000000000000001</v>
      </c>
      <c r="K450" s="3">
        <v>0.11</v>
      </c>
    </row>
    <row r="451" spans="2:11" x14ac:dyDescent="0.3">
      <c r="B451" s="1" t="s">
        <v>217</v>
      </c>
      <c r="C451" s="1" t="s">
        <v>632</v>
      </c>
      <c r="D451" s="1" t="s">
        <v>638</v>
      </c>
      <c r="E451" s="1" t="s">
        <v>638</v>
      </c>
      <c r="F451" s="1" t="s">
        <v>638</v>
      </c>
      <c r="G451" s="1" t="s">
        <v>638</v>
      </c>
      <c r="H451" s="1" t="str">
        <f t="shared" si="6"/>
        <v>Дача, сад и огород-Садовая мебель-Подвесные кресла</v>
      </c>
      <c r="I451" s="3">
        <v>0.14000000000000001</v>
      </c>
      <c r="J451" s="3">
        <v>0.14000000000000001</v>
      </c>
      <c r="K451" s="3">
        <v>0.11</v>
      </c>
    </row>
    <row r="452" spans="2:11" x14ac:dyDescent="0.3">
      <c r="B452" s="1" t="s">
        <v>217</v>
      </c>
      <c r="C452" s="1" t="s">
        <v>632</v>
      </c>
      <c r="D452" s="1" t="s">
        <v>639</v>
      </c>
      <c r="E452" s="1" t="s">
        <v>639</v>
      </c>
      <c r="F452" s="1" t="s">
        <v>639</v>
      </c>
      <c r="G452" s="1" t="s">
        <v>639</v>
      </c>
      <c r="H452" s="1" t="str">
        <f t="shared" ref="H452:H515" si="7">B452&amp;"-"&amp;C452&amp;"-"&amp;D452</f>
        <v>Дача, сад и огород-Садовая мебель-Комплекты садовой мебели</v>
      </c>
      <c r="I452" s="3">
        <v>0.14000000000000001</v>
      </c>
      <c r="J452" s="3">
        <v>0.14000000000000001</v>
      </c>
      <c r="K452" s="3">
        <v>0.11</v>
      </c>
    </row>
    <row r="453" spans="2:11" x14ac:dyDescent="0.3">
      <c r="B453" s="1" t="s">
        <v>217</v>
      </c>
      <c r="C453" s="1" t="s">
        <v>632</v>
      </c>
      <c r="D453" s="1" t="s">
        <v>640</v>
      </c>
      <c r="E453" s="1" t="s">
        <v>640</v>
      </c>
      <c r="F453" s="1" t="s">
        <v>640</v>
      </c>
      <c r="G453" s="1" t="s">
        <v>640</v>
      </c>
      <c r="H453" s="1" t="str">
        <f t="shared" si="7"/>
        <v>Дача, сад и огород-Садовая мебель-Кресла и стулья</v>
      </c>
      <c r="I453" s="3">
        <v>0.14000000000000001</v>
      </c>
      <c r="J453" s="3">
        <v>0.14000000000000001</v>
      </c>
      <c r="K453" s="3">
        <v>0.11</v>
      </c>
    </row>
    <row r="454" spans="2:11" x14ac:dyDescent="0.3">
      <c r="B454" s="1" t="s">
        <v>217</v>
      </c>
      <c r="C454" s="1" t="s">
        <v>632</v>
      </c>
      <c r="D454" s="1" t="s">
        <v>641</v>
      </c>
      <c r="E454" s="1" t="s">
        <v>641</v>
      </c>
      <c r="F454" s="1" t="s">
        <v>641</v>
      </c>
      <c r="G454" s="1" t="s">
        <v>641</v>
      </c>
      <c r="H454" s="1" t="str">
        <f t="shared" si="7"/>
        <v>Дача, сад и огород-Садовая мебель-Столы</v>
      </c>
      <c r="I454" s="3">
        <v>0.14000000000000001</v>
      </c>
      <c r="J454" s="3">
        <v>0.14000000000000001</v>
      </c>
      <c r="K454" s="3">
        <v>0.11</v>
      </c>
    </row>
    <row r="455" spans="2:11" x14ac:dyDescent="0.3">
      <c r="B455" s="1" t="s">
        <v>217</v>
      </c>
      <c r="C455" s="1" t="s">
        <v>632</v>
      </c>
      <c r="D455" s="1" t="s">
        <v>644</v>
      </c>
      <c r="E455" s="1" t="s">
        <v>644</v>
      </c>
      <c r="F455" s="1" t="s">
        <v>644</v>
      </c>
      <c r="G455" s="1" t="s">
        <v>644</v>
      </c>
      <c r="H455" s="1" t="str">
        <f t="shared" si="7"/>
        <v>Дача, сад и огород-Садовая мебель-Аксессуары для качелей</v>
      </c>
      <c r="I455" s="3">
        <v>0.14000000000000001</v>
      </c>
      <c r="J455" s="3">
        <v>0.14000000000000001</v>
      </c>
      <c r="K455" s="3">
        <v>0.11</v>
      </c>
    </row>
    <row r="456" spans="2:11" x14ac:dyDescent="0.3">
      <c r="B456" s="1" t="s">
        <v>217</v>
      </c>
      <c r="C456" s="1" t="s">
        <v>632</v>
      </c>
      <c r="D456" s="1" t="s">
        <v>647</v>
      </c>
      <c r="E456" s="1" t="s">
        <v>647</v>
      </c>
      <c r="F456" s="1" t="s">
        <v>647</v>
      </c>
      <c r="G456" s="1" t="s">
        <v>647</v>
      </c>
      <c r="H456" s="1" t="str">
        <f t="shared" si="7"/>
        <v>Дача, сад и огород-Садовая мебель-Диваны</v>
      </c>
      <c r="I456" s="3">
        <v>0.14000000000000001</v>
      </c>
      <c r="J456" s="3">
        <v>0.14000000000000001</v>
      </c>
      <c r="K456" s="3">
        <v>0.11</v>
      </c>
    </row>
    <row r="457" spans="2:11" x14ac:dyDescent="0.3">
      <c r="B457" s="1" t="s">
        <v>217</v>
      </c>
      <c r="C457" s="1" t="s">
        <v>632</v>
      </c>
      <c r="D457" s="1" t="s">
        <v>670</v>
      </c>
      <c r="E457" s="1" t="s">
        <v>670</v>
      </c>
      <c r="F457" s="1" t="s">
        <v>670</v>
      </c>
      <c r="G457" s="1" t="s">
        <v>670</v>
      </c>
      <c r="H457" s="1" t="str">
        <f t="shared" si="7"/>
        <v>Дача, сад и огород-Садовая мебель-Гамаки</v>
      </c>
      <c r="I457" s="3">
        <v>0.16500000000000001</v>
      </c>
      <c r="J457" s="3">
        <v>0.16500000000000001</v>
      </c>
      <c r="K457" s="3">
        <v>0.125</v>
      </c>
    </row>
    <row r="458" spans="2:11" x14ac:dyDescent="0.3">
      <c r="B458" s="1" t="s">
        <v>217</v>
      </c>
      <c r="C458" s="1" t="s">
        <v>221</v>
      </c>
      <c r="D458" s="1" t="s">
        <v>408</v>
      </c>
      <c r="E458" s="1" t="s">
        <v>408</v>
      </c>
      <c r="F458" s="1" t="s">
        <v>408</v>
      </c>
      <c r="G458" s="1" t="s">
        <v>408</v>
      </c>
      <c r="H458" s="1" t="str">
        <f t="shared" si="7"/>
        <v>Дача, сад и огород-Садовый инвентарь и инструменты-Аксессуары</v>
      </c>
      <c r="I458" s="3">
        <v>0.16500000000000001</v>
      </c>
      <c r="J458" s="3">
        <v>0.16500000000000001</v>
      </c>
      <c r="K458" s="3">
        <v>0.125</v>
      </c>
    </row>
    <row r="459" spans="2:11" x14ac:dyDescent="0.3">
      <c r="B459" s="1" t="s">
        <v>217</v>
      </c>
      <c r="C459" s="1" t="s">
        <v>632</v>
      </c>
      <c r="D459" s="1" t="s">
        <v>674</v>
      </c>
      <c r="E459" s="1" t="s">
        <v>674</v>
      </c>
      <c r="F459" s="1" t="s">
        <v>674</v>
      </c>
      <c r="G459" s="1" t="s">
        <v>674</v>
      </c>
      <c r="H459" s="1" t="str">
        <f t="shared" si="7"/>
        <v xml:space="preserve">Дача, сад и огород-Садовая мебель-Аксессуары для шатров, зонтов </v>
      </c>
      <c r="I459" s="3">
        <v>0.16500000000000001</v>
      </c>
      <c r="J459" s="3">
        <v>0.16500000000000001</v>
      </c>
      <c r="K459" s="3">
        <v>0.125</v>
      </c>
    </row>
    <row r="460" spans="2:11" x14ac:dyDescent="0.3">
      <c r="B460" s="1" t="s">
        <v>217</v>
      </c>
      <c r="C460" s="1" t="s">
        <v>845</v>
      </c>
      <c r="D460" s="1" t="s">
        <v>846</v>
      </c>
      <c r="E460" s="1" t="s">
        <v>846</v>
      </c>
      <c r="F460" s="1" t="s">
        <v>846</v>
      </c>
      <c r="G460" s="1" t="s">
        <v>846</v>
      </c>
      <c r="H460" s="1" t="str">
        <f t="shared" si="7"/>
        <v>Дача, сад и огород-Сауны и бани-Дымоходы</v>
      </c>
      <c r="I460" s="3">
        <v>0.18</v>
      </c>
      <c r="J460" s="3">
        <v>0.18</v>
      </c>
      <c r="K460" s="3">
        <v>0.14000000000000001</v>
      </c>
    </row>
    <row r="461" spans="2:11" x14ac:dyDescent="0.3">
      <c r="B461" s="1" t="s">
        <v>217</v>
      </c>
      <c r="C461" s="1" t="s">
        <v>1027</v>
      </c>
      <c r="D461" s="1" t="s">
        <v>1028</v>
      </c>
      <c r="E461" s="1" t="s">
        <v>1028</v>
      </c>
      <c r="F461" s="1" t="s">
        <v>1028</v>
      </c>
      <c r="G461" s="1" t="s">
        <v>1028</v>
      </c>
      <c r="H461" s="1" t="str">
        <f t="shared" si="7"/>
        <v>Дача, сад и огород-Бассейны и аксессуары-Химические средства</v>
      </c>
      <c r="I461" s="3">
        <v>0.15</v>
      </c>
      <c r="J461" s="3">
        <v>0.15</v>
      </c>
      <c r="K461" s="3">
        <v>0.15</v>
      </c>
    </row>
    <row r="462" spans="2:11" x14ac:dyDescent="0.3">
      <c r="B462" s="1" t="s">
        <v>217</v>
      </c>
      <c r="C462" s="1" t="s">
        <v>223</v>
      </c>
      <c r="D462" s="1" t="s">
        <v>1029</v>
      </c>
      <c r="E462" s="1" t="s">
        <v>1029</v>
      </c>
      <c r="F462" s="1" t="s">
        <v>1029</v>
      </c>
      <c r="G462" s="1" t="s">
        <v>1029</v>
      </c>
      <c r="H462" s="1" t="str">
        <f t="shared" si="7"/>
        <v>Дача, сад и огород-Удобрения и уход за растениями-Выращивание рассады</v>
      </c>
      <c r="I462" s="3">
        <v>0.15</v>
      </c>
      <c r="J462" s="3">
        <v>0.15</v>
      </c>
      <c r="K462" s="3">
        <v>0.15</v>
      </c>
    </row>
    <row r="463" spans="2:11" x14ac:dyDescent="0.3">
      <c r="B463" s="1" t="s">
        <v>217</v>
      </c>
      <c r="C463" s="1" t="s">
        <v>1035</v>
      </c>
      <c r="D463" s="1" t="s">
        <v>1036</v>
      </c>
      <c r="E463" s="1" t="s">
        <v>1036</v>
      </c>
      <c r="F463" s="1" t="s">
        <v>1036</v>
      </c>
      <c r="G463" s="1" t="s">
        <v>1036</v>
      </c>
      <c r="H463" s="1" t="str">
        <f t="shared" si="7"/>
        <v>Дача, сад и огород-Садовая техника-Аккумуляторные и бензиновые опрыскиватели</v>
      </c>
      <c r="I463" s="3">
        <v>0.15</v>
      </c>
      <c r="J463" s="3">
        <v>0.15</v>
      </c>
      <c r="K463" s="3">
        <v>0.15</v>
      </c>
    </row>
    <row r="464" spans="2:11" x14ac:dyDescent="0.3">
      <c r="B464" s="1" t="s">
        <v>217</v>
      </c>
      <c r="C464" s="1" t="s">
        <v>223</v>
      </c>
      <c r="D464" s="1" t="s">
        <v>1038</v>
      </c>
      <c r="E464" s="1" t="s">
        <v>1038</v>
      </c>
      <c r="F464" s="1" t="s">
        <v>1038</v>
      </c>
      <c r="G464" s="1" t="s">
        <v>1038</v>
      </c>
      <c r="H464" s="1" t="str">
        <f t="shared" si="7"/>
        <v>Дача, сад и огород-Удобрения и уход за растениями-Средства от грызунов</v>
      </c>
      <c r="I464" s="3">
        <v>0.15</v>
      </c>
      <c r="J464" s="3">
        <v>0.15</v>
      </c>
      <c r="K464" s="3">
        <v>0.15</v>
      </c>
    </row>
    <row r="465" spans="2:11" x14ac:dyDescent="0.3">
      <c r="B465" s="1" t="s">
        <v>217</v>
      </c>
      <c r="C465" s="1" t="s">
        <v>1027</v>
      </c>
      <c r="D465" s="1" t="s">
        <v>408</v>
      </c>
      <c r="E465" s="1" t="s">
        <v>408</v>
      </c>
      <c r="F465" s="1" t="s">
        <v>408</v>
      </c>
      <c r="G465" s="1" t="s">
        <v>408</v>
      </c>
      <c r="H465" s="1" t="str">
        <f t="shared" si="7"/>
        <v>Дача, сад и огород-Бассейны и аксессуары-Аксессуары</v>
      </c>
      <c r="I465" s="3">
        <v>0.15</v>
      </c>
      <c r="J465" s="3">
        <v>0.16</v>
      </c>
      <c r="K465" s="3">
        <v>0.16</v>
      </c>
    </row>
    <row r="466" spans="2:11" x14ac:dyDescent="0.3">
      <c r="B466" s="1" t="s">
        <v>217</v>
      </c>
      <c r="C466" s="1" t="s">
        <v>1027</v>
      </c>
      <c r="D466" s="1" t="s">
        <v>1245</v>
      </c>
      <c r="E466" s="1" t="s">
        <v>1245</v>
      </c>
      <c r="F466" s="1" t="s">
        <v>1245</v>
      </c>
      <c r="G466" s="1" t="s">
        <v>1245</v>
      </c>
      <c r="H466" s="1" t="str">
        <f t="shared" si="7"/>
        <v>Дача, сад и огород-Бассейны и аксессуары-Бассейны</v>
      </c>
      <c r="I466" s="3">
        <v>0.16</v>
      </c>
      <c r="J466" s="3">
        <v>0.16</v>
      </c>
      <c r="K466" s="3">
        <v>0.16</v>
      </c>
    </row>
    <row r="467" spans="2:11" x14ac:dyDescent="0.3">
      <c r="B467" s="1" t="s">
        <v>217</v>
      </c>
      <c r="C467" s="1" t="s">
        <v>1027</v>
      </c>
      <c r="D467" s="1" t="s">
        <v>1256</v>
      </c>
      <c r="E467" s="1" t="s">
        <v>1256</v>
      </c>
      <c r="F467" s="1" t="s">
        <v>1256</v>
      </c>
      <c r="G467" s="1" t="s">
        <v>1256</v>
      </c>
      <c r="H467" s="1" t="str">
        <f t="shared" si="7"/>
        <v>Дача, сад и огород-Бассейны и аксессуары-Павильоны для бассейнов</v>
      </c>
      <c r="I467" s="3">
        <v>0.16</v>
      </c>
      <c r="J467" s="3">
        <v>0.16</v>
      </c>
      <c r="K467" s="3">
        <v>0.16</v>
      </c>
    </row>
    <row r="468" spans="2:11" x14ac:dyDescent="0.3">
      <c r="B468" s="1" t="s">
        <v>217</v>
      </c>
      <c r="C468" s="1" t="s">
        <v>1027</v>
      </c>
      <c r="D468" s="1" t="s">
        <v>1257</v>
      </c>
      <c r="E468" s="1" t="s">
        <v>1257</v>
      </c>
      <c r="F468" s="1" t="s">
        <v>1257</v>
      </c>
      <c r="G468" s="1" t="s">
        <v>1257</v>
      </c>
      <c r="H468" s="1" t="str">
        <f t="shared" si="7"/>
        <v>Дача, сад и огород-Бассейны и аксессуары-Тенты и подстилки</v>
      </c>
      <c r="I468" s="3">
        <v>0.16</v>
      </c>
      <c r="J468" s="3">
        <v>0.16</v>
      </c>
      <c r="K468" s="3">
        <v>0.16</v>
      </c>
    </row>
    <row r="469" spans="2:11" x14ac:dyDescent="0.3">
      <c r="B469" s="1" t="s">
        <v>217</v>
      </c>
      <c r="C469" s="1" t="s">
        <v>1027</v>
      </c>
      <c r="D469" s="1" t="s">
        <v>1258</v>
      </c>
      <c r="E469" s="1" t="s">
        <v>1258</v>
      </c>
      <c r="F469" s="1" t="s">
        <v>1258</v>
      </c>
      <c r="G469" s="1" t="s">
        <v>1258</v>
      </c>
      <c r="H469" s="1" t="str">
        <f t="shared" si="7"/>
        <v>Дача, сад и огород-Бассейны и аксессуары-Лестницы и поручни</v>
      </c>
      <c r="I469" s="3">
        <v>0.16</v>
      </c>
      <c r="J469" s="3">
        <v>0.16</v>
      </c>
      <c r="K469" s="3">
        <v>0.16</v>
      </c>
    </row>
    <row r="470" spans="2:11" x14ac:dyDescent="0.3">
      <c r="B470" s="1" t="s">
        <v>217</v>
      </c>
      <c r="C470" s="1" t="s">
        <v>1027</v>
      </c>
      <c r="D470" s="1" t="s">
        <v>1310</v>
      </c>
      <c r="E470" s="1" t="s">
        <v>1310</v>
      </c>
      <c r="F470" s="1" t="s">
        <v>1310</v>
      </c>
      <c r="G470" s="1" t="s">
        <v>1310</v>
      </c>
      <c r="H470" s="1" t="str">
        <f t="shared" si="7"/>
        <v>Дача, сад и огород-Бассейны и аксессуары-Фильтры, насосы и хлоргенераторы</v>
      </c>
      <c r="I470" s="3">
        <v>0.16</v>
      </c>
      <c r="J470" s="3">
        <v>0.16</v>
      </c>
      <c r="K470" s="3">
        <v>0.16</v>
      </c>
    </row>
    <row r="471" spans="2:11" x14ac:dyDescent="0.3">
      <c r="B471" s="1" t="s">
        <v>217</v>
      </c>
      <c r="C471" s="1" t="s">
        <v>1027</v>
      </c>
      <c r="D471" s="1" t="s">
        <v>1313</v>
      </c>
      <c r="E471" s="1" t="s">
        <v>1313</v>
      </c>
      <c r="F471" s="1" t="s">
        <v>1313</v>
      </c>
      <c r="G471" s="1" t="s">
        <v>1313</v>
      </c>
      <c r="H471" s="1" t="str">
        <f t="shared" si="7"/>
        <v>Дача, сад и огород-Бассейны и аксессуары-Пылесосы</v>
      </c>
      <c r="I471" s="3">
        <v>0.16</v>
      </c>
      <c r="J471" s="3">
        <v>0.16</v>
      </c>
      <c r="K471" s="3">
        <v>0.16</v>
      </c>
    </row>
    <row r="472" spans="2:11" x14ac:dyDescent="0.3">
      <c r="B472" s="1" t="s">
        <v>217</v>
      </c>
      <c r="C472" s="1" t="s">
        <v>1035</v>
      </c>
      <c r="D472" s="1" t="s">
        <v>1478</v>
      </c>
      <c r="E472" s="1" t="s">
        <v>1478</v>
      </c>
      <c r="F472" s="1" t="s">
        <v>1478</v>
      </c>
      <c r="G472" s="1" t="s">
        <v>1478</v>
      </c>
      <c r="H472" s="1" t="str">
        <f t="shared" si="7"/>
        <v>Дача, сад и огород-Садовая техника-Мини-тракторы</v>
      </c>
      <c r="I472" s="3">
        <v>0.17</v>
      </c>
      <c r="J472" s="3">
        <v>0.17</v>
      </c>
      <c r="K472" s="3">
        <v>0.17</v>
      </c>
    </row>
    <row r="473" spans="2:11" x14ac:dyDescent="0.3">
      <c r="B473" s="1" t="s">
        <v>217</v>
      </c>
      <c r="C473" s="1" t="s">
        <v>1035</v>
      </c>
      <c r="D473" s="1" t="s">
        <v>1479</v>
      </c>
      <c r="E473" s="1" t="s">
        <v>1479</v>
      </c>
      <c r="F473" s="1" t="s">
        <v>1479</v>
      </c>
      <c r="G473" s="1" t="s">
        <v>1479</v>
      </c>
      <c r="H473" s="1" t="str">
        <f t="shared" si="7"/>
        <v>Дача, сад и огород-Садовая техника-Мотоблоки и культиваторы</v>
      </c>
      <c r="I473" s="3">
        <v>0.17</v>
      </c>
      <c r="J473" s="3">
        <v>0.17</v>
      </c>
      <c r="K473" s="3">
        <v>0.17</v>
      </c>
    </row>
    <row r="474" spans="2:11" x14ac:dyDescent="0.3">
      <c r="B474" s="1" t="s">
        <v>217</v>
      </c>
      <c r="C474" s="1" t="s">
        <v>1035</v>
      </c>
      <c r="D474" s="1" t="s">
        <v>1480</v>
      </c>
      <c r="E474" s="1" t="s">
        <v>1480</v>
      </c>
      <c r="F474" s="1" t="s">
        <v>1480</v>
      </c>
      <c r="G474" s="1" t="s">
        <v>1480</v>
      </c>
      <c r="H474" s="1" t="str">
        <f t="shared" si="7"/>
        <v>Дача, сад и огород-Садовая техника-Снегоуборщики</v>
      </c>
      <c r="I474" s="3">
        <v>0.17</v>
      </c>
      <c r="J474" s="3">
        <v>0.17</v>
      </c>
      <c r="K474" s="3">
        <v>0.17</v>
      </c>
    </row>
    <row r="475" spans="2:11" x14ac:dyDescent="0.3">
      <c r="B475" s="1" t="s">
        <v>217</v>
      </c>
      <c r="C475" s="1" t="s">
        <v>1035</v>
      </c>
      <c r="D475" s="1" t="s">
        <v>1481</v>
      </c>
      <c r="E475" s="1" t="s">
        <v>1481</v>
      </c>
      <c r="F475" s="1" t="s">
        <v>1481</v>
      </c>
      <c r="G475" s="1" t="s">
        <v>1481</v>
      </c>
      <c r="H475" s="1" t="str">
        <f t="shared" si="7"/>
        <v>Дача, сад и огород-Садовая техника-Вертикуттеры и аэраторы</v>
      </c>
      <c r="I475" s="3">
        <v>0.17</v>
      </c>
      <c r="J475" s="3">
        <v>0.17</v>
      </c>
      <c r="K475" s="3">
        <v>0.17</v>
      </c>
    </row>
    <row r="476" spans="2:11" x14ac:dyDescent="0.3">
      <c r="B476" s="1" t="s">
        <v>217</v>
      </c>
      <c r="C476" s="1" t="s">
        <v>1035</v>
      </c>
      <c r="D476" s="1" t="s">
        <v>1485</v>
      </c>
      <c r="E476" s="1" t="s">
        <v>1486</v>
      </c>
      <c r="F476" s="1" t="s">
        <v>1486</v>
      </c>
      <c r="G476" s="1" t="s">
        <v>1486</v>
      </c>
      <c r="H476" s="1" t="str">
        <f t="shared" si="7"/>
        <v>Дача, сад и огород-Садовая техника-Мойки ВД и аксессуары</v>
      </c>
      <c r="I476" s="3">
        <v>0.17</v>
      </c>
      <c r="J476" s="3">
        <v>0.17</v>
      </c>
      <c r="K476" s="3">
        <v>0.17</v>
      </c>
    </row>
    <row r="477" spans="2:11" x14ac:dyDescent="0.3">
      <c r="B477" s="1" t="s">
        <v>217</v>
      </c>
      <c r="C477" s="1" t="s">
        <v>1035</v>
      </c>
      <c r="D477" s="1" t="s">
        <v>1547</v>
      </c>
      <c r="E477" s="1" t="s">
        <v>1547</v>
      </c>
      <c r="F477" s="1" t="s">
        <v>1547</v>
      </c>
      <c r="G477" s="1" t="s">
        <v>1547</v>
      </c>
      <c r="H477" s="1" t="str">
        <f t="shared" si="7"/>
        <v>Дача, сад и огород-Садовая техника-Воздуходувки и садовые пылесосы</v>
      </c>
      <c r="I477" s="3">
        <v>0.17</v>
      </c>
      <c r="J477" s="3">
        <v>0.17</v>
      </c>
      <c r="K477" s="3">
        <v>0.17</v>
      </c>
    </row>
    <row r="478" spans="2:11" x14ac:dyDescent="0.3">
      <c r="B478" s="1" t="s">
        <v>217</v>
      </c>
      <c r="C478" s="1" t="s">
        <v>1035</v>
      </c>
      <c r="D478" s="1" t="s">
        <v>1551</v>
      </c>
      <c r="E478" s="1" t="s">
        <v>1551</v>
      </c>
      <c r="F478" s="1" t="s">
        <v>1551</v>
      </c>
      <c r="G478" s="1" t="s">
        <v>1551</v>
      </c>
      <c r="H478" s="1" t="str">
        <f t="shared" si="7"/>
        <v>Дача, сад и огород-Садовая техника-Садовые измельчители</v>
      </c>
      <c r="I478" s="3">
        <v>0.17</v>
      </c>
      <c r="J478" s="3">
        <v>0.17</v>
      </c>
      <c r="K478" s="3">
        <v>0.17</v>
      </c>
    </row>
    <row r="479" spans="2:11" x14ac:dyDescent="0.3">
      <c r="B479" s="1" t="s">
        <v>217</v>
      </c>
      <c r="C479" s="1" t="s">
        <v>1035</v>
      </c>
      <c r="D479" s="1" t="s">
        <v>1599</v>
      </c>
      <c r="E479" s="1" t="s">
        <v>1599</v>
      </c>
      <c r="F479" s="1" t="s">
        <v>1599</v>
      </c>
      <c r="G479" s="1" t="s">
        <v>1599</v>
      </c>
      <c r="H479" s="1" t="str">
        <f t="shared" si="7"/>
        <v>Дача, сад и огород-Садовая техника-Дровоколы</v>
      </c>
      <c r="I479" s="3">
        <v>0.17</v>
      </c>
      <c r="J479" s="3">
        <v>0.17</v>
      </c>
      <c r="K479" s="3">
        <v>0.17</v>
      </c>
    </row>
    <row r="480" spans="2:11" x14ac:dyDescent="0.3">
      <c r="B480" s="1" t="s">
        <v>217</v>
      </c>
      <c r="C480" s="1" t="s">
        <v>221</v>
      </c>
      <c r="D480" s="1" t="s">
        <v>1600</v>
      </c>
      <c r="E480" s="1" t="s">
        <v>1600</v>
      </c>
      <c r="F480" s="1" t="s">
        <v>1600</v>
      </c>
      <c r="G480" s="1" t="s">
        <v>1600</v>
      </c>
      <c r="H480" s="1" t="str">
        <f t="shared" si="7"/>
        <v>Дача, сад и огород-Садовый инвентарь и инструменты-Канистры</v>
      </c>
      <c r="I480" s="3">
        <v>0.17</v>
      </c>
      <c r="J480" s="3">
        <v>0.17</v>
      </c>
      <c r="K480" s="3">
        <v>0.17</v>
      </c>
    </row>
    <row r="481" spans="2:11" x14ac:dyDescent="0.3">
      <c r="B481" s="1" t="s">
        <v>217</v>
      </c>
      <c r="C481" s="1" t="s">
        <v>221</v>
      </c>
      <c r="D481" s="1" t="s">
        <v>1601</v>
      </c>
      <c r="E481" s="1" t="s">
        <v>1601</v>
      </c>
      <c r="F481" s="1" t="s">
        <v>1601</v>
      </c>
      <c r="G481" s="1" t="s">
        <v>1601</v>
      </c>
      <c r="H481" s="1" t="str">
        <f t="shared" si="7"/>
        <v>Дача, сад и огород-Садовый инвентарь и инструменты-Катки для газонов</v>
      </c>
      <c r="I481" s="3">
        <v>0.17</v>
      </c>
      <c r="J481" s="3">
        <v>0.17</v>
      </c>
      <c r="K481" s="3">
        <v>0.17</v>
      </c>
    </row>
    <row r="482" spans="2:11" x14ac:dyDescent="0.3">
      <c r="B482" s="1" t="s">
        <v>217</v>
      </c>
      <c r="C482" s="1" t="s">
        <v>1035</v>
      </c>
      <c r="D482" s="1" t="s">
        <v>1624</v>
      </c>
      <c r="E482" s="1" t="s">
        <v>1625</v>
      </c>
      <c r="F482" s="1" t="s">
        <v>1625</v>
      </c>
      <c r="G482" s="1" t="s">
        <v>1625</v>
      </c>
      <c r="H482" s="1" t="str">
        <f t="shared" si="7"/>
        <v>Дача, сад и огород-Садовая техника-Оснастка к садовой технике</v>
      </c>
      <c r="I482" s="3">
        <v>0.17</v>
      </c>
      <c r="J482" s="3">
        <v>0.17</v>
      </c>
      <c r="K482" s="3">
        <v>0.17</v>
      </c>
    </row>
    <row r="483" spans="2:11" x14ac:dyDescent="0.3">
      <c r="B483" s="1" t="s">
        <v>217</v>
      </c>
      <c r="C483" s="1" t="s">
        <v>1035</v>
      </c>
      <c r="D483" s="1" t="s">
        <v>1662</v>
      </c>
      <c r="E483" s="1" t="s">
        <v>1662</v>
      </c>
      <c r="F483" s="1" t="s">
        <v>1662</v>
      </c>
      <c r="G483" s="1" t="s">
        <v>1662</v>
      </c>
      <c r="H483" s="1" t="str">
        <f t="shared" si="7"/>
        <v>Дача, сад и огород-Садовая техника-Ножницы и кусторезы</v>
      </c>
      <c r="I483" s="3">
        <v>0.17</v>
      </c>
      <c r="J483" s="3">
        <v>0.17</v>
      </c>
      <c r="K483" s="3">
        <v>0.17</v>
      </c>
    </row>
    <row r="484" spans="2:11" x14ac:dyDescent="0.3">
      <c r="B484" s="1" t="s">
        <v>217</v>
      </c>
      <c r="C484" s="1" t="s">
        <v>1035</v>
      </c>
      <c r="D484" s="1" t="s">
        <v>1666</v>
      </c>
      <c r="E484" s="1" t="s">
        <v>1667</v>
      </c>
      <c r="F484" s="1" t="s">
        <v>1667</v>
      </c>
      <c r="G484" s="1" t="s">
        <v>1667</v>
      </c>
      <c r="H484" s="1" t="str">
        <f t="shared" si="7"/>
        <v>Дача, сад и огород-Садовая техника-Газонокосилки и триммеры</v>
      </c>
      <c r="I484" s="3">
        <v>0.17</v>
      </c>
      <c r="J484" s="3">
        <v>0.17</v>
      </c>
      <c r="K484" s="3">
        <v>0.17</v>
      </c>
    </row>
    <row r="485" spans="2:11" x14ac:dyDescent="0.3">
      <c r="B485" s="1" t="s">
        <v>217</v>
      </c>
      <c r="C485" s="1" t="s">
        <v>1035</v>
      </c>
      <c r="D485" s="1" t="s">
        <v>1666</v>
      </c>
      <c r="E485" s="1" t="s">
        <v>1668</v>
      </c>
      <c r="F485" s="1" t="s">
        <v>1668</v>
      </c>
      <c r="G485" s="1" t="s">
        <v>1668</v>
      </c>
      <c r="H485" s="1" t="str">
        <f t="shared" si="7"/>
        <v>Дача, сад и огород-Садовая техника-Газонокосилки и триммеры</v>
      </c>
      <c r="I485" s="3">
        <v>0.17</v>
      </c>
      <c r="J485" s="3">
        <v>0.17</v>
      </c>
      <c r="K485" s="3">
        <v>0.17</v>
      </c>
    </row>
    <row r="486" spans="2:11" x14ac:dyDescent="0.3">
      <c r="B486" s="1" t="s">
        <v>217</v>
      </c>
      <c r="C486" s="1" t="s">
        <v>1035</v>
      </c>
      <c r="D486" s="1" t="s">
        <v>1666</v>
      </c>
      <c r="E486" s="1" t="s">
        <v>1669</v>
      </c>
      <c r="F486" s="1" t="s">
        <v>1669</v>
      </c>
      <c r="G486" s="1" t="s">
        <v>1669</v>
      </c>
      <c r="H486" s="1" t="str">
        <f t="shared" si="7"/>
        <v>Дача, сад и огород-Садовая техника-Газонокосилки и триммеры</v>
      </c>
      <c r="I486" s="3">
        <v>0.17</v>
      </c>
      <c r="J486" s="3">
        <v>0.17</v>
      </c>
      <c r="K486" s="3">
        <v>0.17</v>
      </c>
    </row>
    <row r="487" spans="2:11" x14ac:dyDescent="0.3">
      <c r="B487" s="1" t="s">
        <v>217</v>
      </c>
      <c r="C487" s="1" t="s">
        <v>1035</v>
      </c>
      <c r="D487" s="1" t="s">
        <v>1485</v>
      </c>
      <c r="E487" s="1" t="s">
        <v>1678</v>
      </c>
      <c r="F487" s="1" t="s">
        <v>1678</v>
      </c>
      <c r="G487" s="1" t="s">
        <v>1678</v>
      </c>
      <c r="H487" s="1" t="str">
        <f t="shared" si="7"/>
        <v>Дача, сад и огород-Садовая техника-Мойки ВД и аксессуары</v>
      </c>
      <c r="I487" s="3">
        <v>0.17</v>
      </c>
      <c r="J487" s="3">
        <v>0.17</v>
      </c>
      <c r="K487" s="3">
        <v>0.17</v>
      </c>
    </row>
    <row r="488" spans="2:11" x14ac:dyDescent="0.3">
      <c r="B488" s="1" t="s">
        <v>217</v>
      </c>
      <c r="C488" s="1" t="s">
        <v>221</v>
      </c>
      <c r="D488" s="1" t="s">
        <v>1679</v>
      </c>
      <c r="E488" s="1" t="s">
        <v>1679</v>
      </c>
      <c r="F488" s="1" t="s">
        <v>1679</v>
      </c>
      <c r="G488" s="1" t="s">
        <v>1679</v>
      </c>
      <c r="H488" s="1" t="str">
        <f t="shared" si="7"/>
        <v>Дача, сад и огород-Садовый инвентарь и инструменты-Аксессуары для канистр</v>
      </c>
      <c r="I488" s="3">
        <v>0.17</v>
      </c>
      <c r="J488" s="3">
        <v>0.17</v>
      </c>
      <c r="K488" s="3">
        <v>0.17</v>
      </c>
    </row>
    <row r="489" spans="2:11" x14ac:dyDescent="0.3">
      <c r="B489" s="1" t="s">
        <v>217</v>
      </c>
      <c r="C489" s="1" t="s">
        <v>1035</v>
      </c>
      <c r="D489" s="1" t="s">
        <v>1624</v>
      </c>
      <c r="E489" s="1" t="s">
        <v>1682</v>
      </c>
      <c r="F489" s="1" t="s">
        <v>1682</v>
      </c>
      <c r="G489" s="1" t="s">
        <v>1682</v>
      </c>
      <c r="H489" s="1" t="str">
        <f t="shared" si="7"/>
        <v>Дача, сад и огород-Садовая техника-Оснастка к садовой технике</v>
      </c>
      <c r="I489" s="3">
        <v>0.17</v>
      </c>
      <c r="J489" s="3">
        <v>0.17</v>
      </c>
      <c r="K489" s="3">
        <v>0.17</v>
      </c>
    </row>
    <row r="490" spans="2:11" x14ac:dyDescent="0.3">
      <c r="B490" s="1" t="s">
        <v>217</v>
      </c>
      <c r="C490" s="1" t="s">
        <v>1035</v>
      </c>
      <c r="D490" s="1" t="s">
        <v>1485</v>
      </c>
      <c r="E490" s="1" t="s">
        <v>1683</v>
      </c>
      <c r="F490" s="1" t="s">
        <v>1683</v>
      </c>
      <c r="G490" s="1" t="s">
        <v>1683</v>
      </c>
      <c r="H490" s="1" t="str">
        <f t="shared" si="7"/>
        <v>Дача, сад и огород-Садовая техника-Мойки ВД и аксессуары</v>
      </c>
      <c r="I490" s="3">
        <v>0.17</v>
      </c>
      <c r="J490" s="3">
        <v>0.17</v>
      </c>
      <c r="K490" s="3">
        <v>0.17</v>
      </c>
    </row>
    <row r="491" spans="2:11" x14ac:dyDescent="0.3">
      <c r="B491" s="1" t="s">
        <v>217</v>
      </c>
      <c r="C491" s="1" t="s">
        <v>218</v>
      </c>
      <c r="D491" s="1" t="s">
        <v>2292</v>
      </c>
      <c r="E491" s="1" t="s">
        <v>2292</v>
      </c>
      <c r="F491" s="1" t="s">
        <v>2292</v>
      </c>
      <c r="G491" s="1" t="s">
        <v>2292</v>
      </c>
      <c r="H491" s="1" t="str">
        <f t="shared" si="7"/>
        <v>Дача, сад и огород-Биотуалеты и аксессуары-Жидкости и наполнители</v>
      </c>
      <c r="I491" s="3">
        <v>0.17</v>
      </c>
      <c r="J491" s="3">
        <v>0.18</v>
      </c>
      <c r="K491" s="3">
        <v>0.19</v>
      </c>
    </row>
    <row r="492" spans="2:11" x14ac:dyDescent="0.3">
      <c r="B492" s="1" t="s">
        <v>217</v>
      </c>
      <c r="C492" s="1" t="s">
        <v>1035</v>
      </c>
      <c r="D492" s="1" t="s">
        <v>1624</v>
      </c>
      <c r="E492" s="1" t="s">
        <v>2293</v>
      </c>
      <c r="F492" s="1" t="s">
        <v>2293</v>
      </c>
      <c r="G492" s="1" t="s">
        <v>2293</v>
      </c>
      <c r="H492" s="1" t="str">
        <f t="shared" si="7"/>
        <v>Дача, сад и огород-Садовая техника-Оснастка к садовой технике</v>
      </c>
      <c r="I492" s="3">
        <v>0.18</v>
      </c>
      <c r="J492" s="3">
        <v>0.18</v>
      </c>
      <c r="K492" s="3">
        <v>0.19</v>
      </c>
    </row>
    <row r="493" spans="2:11" x14ac:dyDescent="0.3">
      <c r="B493" s="1" t="s">
        <v>217</v>
      </c>
      <c r="C493" s="1" t="s">
        <v>2296</v>
      </c>
      <c r="D493" s="1" t="s">
        <v>2297</v>
      </c>
      <c r="E493" s="1" t="s">
        <v>2297</v>
      </c>
      <c r="F493" s="1" t="s">
        <v>2297</v>
      </c>
      <c r="G493" s="1" t="s">
        <v>2297</v>
      </c>
      <c r="H493" s="1" t="str">
        <f t="shared" si="7"/>
        <v>Дача, сад и огород-Семена и саженцы-Газоны</v>
      </c>
      <c r="I493" s="3">
        <v>0.18</v>
      </c>
      <c r="J493" s="3">
        <v>0.18</v>
      </c>
      <c r="K493" s="3">
        <v>0.19</v>
      </c>
    </row>
    <row r="494" spans="2:11" x14ac:dyDescent="0.3">
      <c r="B494" s="1" t="s">
        <v>217</v>
      </c>
      <c r="C494" s="1" t="s">
        <v>218</v>
      </c>
      <c r="D494" s="1" t="s">
        <v>2298</v>
      </c>
      <c r="E494" s="1" t="s">
        <v>2298</v>
      </c>
      <c r="F494" s="1" t="s">
        <v>2298</v>
      </c>
      <c r="G494" s="1" t="s">
        <v>2298</v>
      </c>
      <c r="H494" s="1" t="str">
        <f t="shared" si="7"/>
        <v>Дача, сад и огород-Биотуалеты и аксессуары-Биотуалеты</v>
      </c>
      <c r="I494" s="3">
        <v>0.18</v>
      </c>
      <c r="J494" s="3">
        <v>0.18</v>
      </c>
      <c r="K494" s="3">
        <v>0.19</v>
      </c>
    </row>
    <row r="495" spans="2:11" x14ac:dyDescent="0.3">
      <c r="B495" s="1" t="s">
        <v>217</v>
      </c>
      <c r="C495" s="1" t="s">
        <v>223</v>
      </c>
      <c r="D495" s="1" t="s">
        <v>2299</v>
      </c>
      <c r="E495" s="1" t="s">
        <v>2299</v>
      </c>
      <c r="F495" s="1" t="s">
        <v>2299</v>
      </c>
      <c r="G495" s="1" t="s">
        <v>2299</v>
      </c>
      <c r="H495" s="1" t="str">
        <f t="shared" si="7"/>
        <v>Дача, сад и огород-Удобрения и уход за растениями-Удобрения</v>
      </c>
      <c r="I495" s="3">
        <v>0.18</v>
      </c>
      <c r="J495" s="3">
        <v>0.18</v>
      </c>
      <c r="K495" s="3">
        <v>0.19</v>
      </c>
    </row>
    <row r="496" spans="2:11" x14ac:dyDescent="0.3">
      <c r="B496" s="1" t="s">
        <v>217</v>
      </c>
      <c r="C496" s="1" t="s">
        <v>2300</v>
      </c>
      <c r="D496" s="1" t="s">
        <v>2301</v>
      </c>
      <c r="E496" s="1" t="s">
        <v>2301</v>
      </c>
      <c r="F496" s="1" t="s">
        <v>2301</v>
      </c>
      <c r="G496" s="1" t="s">
        <v>2301</v>
      </c>
      <c r="H496" s="1" t="str">
        <f t="shared" si="7"/>
        <v>Дача, сад и огород-Парники и теплицы-Теплицы и каркасы</v>
      </c>
      <c r="I496" s="3">
        <v>0.18</v>
      </c>
      <c r="J496" s="3">
        <v>0.18</v>
      </c>
      <c r="K496" s="3">
        <v>0.19</v>
      </c>
    </row>
    <row r="497" spans="2:11" x14ac:dyDescent="0.3">
      <c r="B497" s="1" t="s">
        <v>217</v>
      </c>
      <c r="C497" s="1" t="s">
        <v>219</v>
      </c>
      <c r="D497" s="1" t="s">
        <v>2302</v>
      </c>
      <c r="E497" s="1" t="s">
        <v>2302</v>
      </c>
      <c r="F497" s="1" t="s">
        <v>2302</v>
      </c>
      <c r="G497" s="1" t="s">
        <v>2302</v>
      </c>
      <c r="H497" s="1" t="str">
        <f t="shared" si="7"/>
        <v>Дача, сад и огород-Пикник, барбекю, гриль-Грили, барбекю, коптильни</v>
      </c>
      <c r="I497" s="3">
        <v>0.18</v>
      </c>
      <c r="J497" s="3">
        <v>0.18</v>
      </c>
      <c r="K497" s="3">
        <v>0.19</v>
      </c>
    </row>
    <row r="498" spans="2:11" x14ac:dyDescent="0.3">
      <c r="B498" s="1" t="s">
        <v>217</v>
      </c>
      <c r="C498" s="1" t="s">
        <v>845</v>
      </c>
      <c r="D498" s="1" t="s">
        <v>2303</v>
      </c>
      <c r="E498" s="1" t="s">
        <v>2303</v>
      </c>
      <c r="F498" s="1" t="s">
        <v>2303</v>
      </c>
      <c r="G498" s="1" t="s">
        <v>2303</v>
      </c>
      <c r="H498" s="1" t="str">
        <f t="shared" si="7"/>
        <v>Дача, сад и огород-Сауны и бани-Сауны</v>
      </c>
      <c r="I498" s="3">
        <v>0.18</v>
      </c>
      <c r="J498" s="3">
        <v>0.18</v>
      </c>
      <c r="K498" s="3">
        <v>0.19</v>
      </c>
    </row>
    <row r="499" spans="2:11" x14ac:dyDescent="0.3">
      <c r="B499" s="1" t="s">
        <v>217</v>
      </c>
      <c r="C499" s="1" t="s">
        <v>845</v>
      </c>
      <c r="D499" s="1" t="s">
        <v>2304</v>
      </c>
      <c r="E499" s="1" t="s">
        <v>2304</v>
      </c>
      <c r="F499" s="1" t="s">
        <v>2304</v>
      </c>
      <c r="G499" s="1" t="s">
        <v>2304</v>
      </c>
      <c r="H499" s="1" t="str">
        <f t="shared" si="7"/>
        <v>Дача, сад и огород-Сауны и бани-Бочки и купели</v>
      </c>
      <c r="I499" s="3">
        <v>0.18</v>
      </c>
      <c r="J499" s="3">
        <v>0.18</v>
      </c>
      <c r="K499" s="3">
        <v>0.19</v>
      </c>
    </row>
    <row r="500" spans="2:11" x14ac:dyDescent="0.3">
      <c r="B500" s="1" t="s">
        <v>217</v>
      </c>
      <c r="C500" s="1" t="s">
        <v>845</v>
      </c>
      <c r="D500" s="1" t="s">
        <v>876</v>
      </c>
      <c r="E500" s="1" t="s">
        <v>876</v>
      </c>
      <c r="F500" s="1" t="s">
        <v>876</v>
      </c>
      <c r="G500" s="1" t="s">
        <v>876</v>
      </c>
      <c r="H500" s="1" t="str">
        <f t="shared" si="7"/>
        <v>Дача, сад и огород-Сауны и бани-Парогенераторы</v>
      </c>
      <c r="I500" s="3">
        <v>0.18</v>
      </c>
      <c r="J500" s="3">
        <v>0.18</v>
      </c>
      <c r="K500" s="3">
        <v>0.19</v>
      </c>
    </row>
    <row r="501" spans="2:11" x14ac:dyDescent="0.3">
      <c r="B501" s="1" t="s">
        <v>217</v>
      </c>
      <c r="C501" s="1" t="s">
        <v>845</v>
      </c>
      <c r="D501" s="1" t="s">
        <v>2305</v>
      </c>
      <c r="E501" s="1" t="s">
        <v>2305</v>
      </c>
      <c r="F501" s="1" t="s">
        <v>2305</v>
      </c>
      <c r="G501" s="1" t="s">
        <v>2305</v>
      </c>
      <c r="H501" s="1" t="str">
        <f t="shared" si="7"/>
        <v>Дача, сад и огород-Сауны и бани-Камни для печей</v>
      </c>
      <c r="I501" s="3">
        <v>0.18</v>
      </c>
      <c r="J501" s="3">
        <v>0.18</v>
      </c>
      <c r="K501" s="3">
        <v>0.19</v>
      </c>
    </row>
    <row r="502" spans="2:11" x14ac:dyDescent="0.3">
      <c r="B502" s="1" t="s">
        <v>217</v>
      </c>
      <c r="C502" s="1" t="s">
        <v>845</v>
      </c>
      <c r="D502" s="1" t="s">
        <v>1806</v>
      </c>
      <c r="E502" s="1" t="s">
        <v>1806</v>
      </c>
      <c r="F502" s="1" t="s">
        <v>1806</v>
      </c>
      <c r="G502" s="1" t="s">
        <v>1806</v>
      </c>
      <c r="H502" s="1" t="str">
        <f t="shared" si="7"/>
        <v>Дача, сад и огород-Сауны и бани-Двери</v>
      </c>
      <c r="I502" s="3">
        <v>0.18</v>
      </c>
      <c r="J502" s="3">
        <v>0.18</v>
      </c>
      <c r="K502" s="3">
        <v>0.19</v>
      </c>
    </row>
    <row r="503" spans="2:11" x14ac:dyDescent="0.3">
      <c r="B503" s="1" t="s">
        <v>217</v>
      </c>
      <c r="C503" s="1" t="s">
        <v>221</v>
      </c>
      <c r="D503" s="1" t="s">
        <v>2306</v>
      </c>
      <c r="E503" s="1" t="s">
        <v>2306</v>
      </c>
      <c r="F503" s="1" t="s">
        <v>2306</v>
      </c>
      <c r="G503" s="1" t="s">
        <v>2306</v>
      </c>
      <c r="H503" s="1" t="str">
        <f t="shared" si="7"/>
        <v>Дача, сад и огород-Садовый инвентарь и инструменты-Ручные секаторы, высоторезы, сучкорезы</v>
      </c>
      <c r="I503" s="3">
        <v>0.18</v>
      </c>
      <c r="J503" s="3">
        <v>0.18</v>
      </c>
      <c r="K503" s="3">
        <v>0.19</v>
      </c>
    </row>
    <row r="504" spans="2:11" x14ac:dyDescent="0.3">
      <c r="B504" s="1" t="s">
        <v>217</v>
      </c>
      <c r="C504" s="1" t="s">
        <v>223</v>
      </c>
      <c r="D504" s="1" t="s">
        <v>2307</v>
      </c>
      <c r="E504" s="1" t="s">
        <v>2307</v>
      </c>
      <c r="F504" s="1" t="s">
        <v>2307</v>
      </c>
      <c r="G504" s="1" t="s">
        <v>2307</v>
      </c>
      <c r="H504" s="1" t="str">
        <f t="shared" si="7"/>
        <v>Дача, сад и огород-Удобрения и уход за растениями-Отпугиватели и ловушки для птиц и грызунов</v>
      </c>
      <c r="I504" s="3">
        <v>0.18</v>
      </c>
      <c r="J504" s="3">
        <v>0.18</v>
      </c>
      <c r="K504" s="3">
        <v>0.19</v>
      </c>
    </row>
    <row r="505" spans="2:11" x14ac:dyDescent="0.3">
      <c r="B505" s="1" t="s">
        <v>217</v>
      </c>
      <c r="C505" s="1" t="s">
        <v>2308</v>
      </c>
      <c r="D505" s="1" t="s">
        <v>2309</v>
      </c>
      <c r="E505" s="1" t="s">
        <v>2309</v>
      </c>
      <c r="F505" s="1" t="s">
        <v>2309</v>
      </c>
      <c r="G505" s="1" t="s">
        <v>2309</v>
      </c>
      <c r="H505" s="1" t="str">
        <f t="shared" si="7"/>
        <v>Дача, сад и огород-Садовый декор-Флюгеры</v>
      </c>
      <c r="I505" s="3">
        <v>0.18</v>
      </c>
      <c r="J505" s="3">
        <v>0.18</v>
      </c>
      <c r="K505" s="3">
        <v>0.19</v>
      </c>
    </row>
    <row r="506" spans="2:11" x14ac:dyDescent="0.3">
      <c r="B506" s="1" t="s">
        <v>217</v>
      </c>
      <c r="C506" s="1" t="s">
        <v>2308</v>
      </c>
      <c r="D506" s="1" t="s">
        <v>2310</v>
      </c>
      <c r="E506" s="1" t="s">
        <v>2310</v>
      </c>
      <c r="F506" s="1" t="s">
        <v>2310</v>
      </c>
      <c r="G506" s="1" t="s">
        <v>2310</v>
      </c>
      <c r="H506" s="1" t="str">
        <f t="shared" si="7"/>
        <v>Дача, сад и огород-Садовый декор-Грядки, клумбы, ограждения</v>
      </c>
      <c r="I506" s="3">
        <v>0.18</v>
      </c>
      <c r="J506" s="3">
        <v>0.18</v>
      </c>
      <c r="K506" s="3">
        <v>0.19</v>
      </c>
    </row>
    <row r="507" spans="2:11" x14ac:dyDescent="0.3">
      <c r="B507" s="1" t="s">
        <v>217</v>
      </c>
      <c r="C507" s="1" t="s">
        <v>2308</v>
      </c>
      <c r="D507" s="1" t="s">
        <v>2311</v>
      </c>
      <c r="E507" s="1" t="s">
        <v>2311</v>
      </c>
      <c r="F507" s="1" t="s">
        <v>2311</v>
      </c>
      <c r="G507" s="1" t="s">
        <v>2311</v>
      </c>
      <c r="H507" s="1" t="str">
        <f t="shared" si="7"/>
        <v>Дача, сад и огород-Садовый декор-Садовые фигуры</v>
      </c>
      <c r="I507" s="3">
        <v>0.18</v>
      </c>
      <c r="J507" s="3">
        <v>0.18</v>
      </c>
      <c r="K507" s="3">
        <v>0.19</v>
      </c>
    </row>
    <row r="508" spans="2:11" x14ac:dyDescent="0.3">
      <c r="B508" s="1" t="s">
        <v>217</v>
      </c>
      <c r="C508" s="1" t="s">
        <v>2312</v>
      </c>
      <c r="D508" s="1" t="s">
        <v>2313</v>
      </c>
      <c r="E508" s="1" t="s">
        <v>2313</v>
      </c>
      <c r="F508" s="1" t="s">
        <v>2313</v>
      </c>
      <c r="G508" s="1" t="s">
        <v>2313</v>
      </c>
      <c r="H508" s="1" t="str">
        <f t="shared" si="7"/>
        <v>Дача, сад и огород-Фонтаны и пруды-Готовые пруды и чаши</v>
      </c>
      <c r="I508" s="3">
        <v>0.18</v>
      </c>
      <c r="J508" s="3">
        <v>0.18</v>
      </c>
      <c r="K508" s="3">
        <v>0.19</v>
      </c>
    </row>
    <row r="509" spans="2:11" x14ac:dyDescent="0.3">
      <c r="B509" s="1" t="s">
        <v>217</v>
      </c>
      <c r="C509" s="1" t="s">
        <v>2312</v>
      </c>
      <c r="D509" s="1" t="s">
        <v>2314</v>
      </c>
      <c r="E509" s="1" t="s">
        <v>2314</v>
      </c>
      <c r="F509" s="1" t="s">
        <v>2314</v>
      </c>
      <c r="G509" s="1" t="s">
        <v>2314</v>
      </c>
      <c r="H509" s="1" t="str">
        <f t="shared" si="7"/>
        <v>Дача, сад и огород-Фонтаны и пруды-Насосы и комплекты для фонтанов</v>
      </c>
      <c r="I509" s="3">
        <v>0.18</v>
      </c>
      <c r="J509" s="3">
        <v>0.18</v>
      </c>
      <c r="K509" s="3">
        <v>0.19</v>
      </c>
    </row>
    <row r="510" spans="2:11" x14ac:dyDescent="0.3">
      <c r="B510" s="1" t="s">
        <v>217</v>
      </c>
      <c r="C510" s="1" t="s">
        <v>2312</v>
      </c>
      <c r="D510" s="1" t="s">
        <v>2315</v>
      </c>
      <c r="E510" s="1" t="s">
        <v>2315</v>
      </c>
      <c r="F510" s="1" t="s">
        <v>2315</v>
      </c>
      <c r="G510" s="1" t="s">
        <v>2315</v>
      </c>
      <c r="H510" s="1" t="str">
        <f t="shared" si="7"/>
        <v>Дача, сад и огород-Фонтаны и пруды-Фильтры и аэраторы</v>
      </c>
      <c r="I510" s="3">
        <v>0.18</v>
      </c>
      <c r="J510" s="3">
        <v>0.18</v>
      </c>
      <c r="K510" s="3">
        <v>0.19</v>
      </c>
    </row>
    <row r="511" spans="2:11" x14ac:dyDescent="0.3">
      <c r="B511" s="1" t="s">
        <v>217</v>
      </c>
      <c r="C511" s="1" t="s">
        <v>2312</v>
      </c>
      <c r="D511" s="1" t="s">
        <v>1889</v>
      </c>
      <c r="E511" s="1" t="s">
        <v>1889</v>
      </c>
      <c r="F511" s="1" t="s">
        <v>1889</v>
      </c>
      <c r="G511" s="1" t="s">
        <v>1889</v>
      </c>
      <c r="H511" s="1" t="str">
        <f t="shared" si="7"/>
        <v>Дача, сад и огород-Фонтаны и пруды-Декоративные фонтаны</v>
      </c>
      <c r="I511" s="3">
        <v>0.18</v>
      </c>
      <c r="J511" s="3">
        <v>0.18</v>
      </c>
      <c r="K511" s="3">
        <v>0.19</v>
      </c>
    </row>
    <row r="512" spans="2:11" x14ac:dyDescent="0.3">
      <c r="B512" s="1" t="s">
        <v>217</v>
      </c>
      <c r="C512" s="1" t="s">
        <v>2312</v>
      </c>
      <c r="D512" s="1" t="s">
        <v>2316</v>
      </c>
      <c r="E512" s="1" t="s">
        <v>2316</v>
      </c>
      <c r="F512" s="1" t="s">
        <v>2316</v>
      </c>
      <c r="G512" s="1" t="s">
        <v>2316</v>
      </c>
      <c r="H512" s="1" t="str">
        <f t="shared" si="7"/>
        <v>Дача, сад и огород-Фонтаны и пруды-Насадки и изливы</v>
      </c>
      <c r="I512" s="3">
        <v>0.18</v>
      </c>
      <c r="J512" s="3">
        <v>0.18</v>
      </c>
      <c r="K512" s="3">
        <v>0.19</v>
      </c>
    </row>
    <row r="513" spans="2:11" x14ac:dyDescent="0.3">
      <c r="B513" s="1" t="s">
        <v>217</v>
      </c>
      <c r="C513" s="1" t="s">
        <v>2312</v>
      </c>
      <c r="D513" s="1" t="s">
        <v>1492</v>
      </c>
      <c r="E513" s="1" t="s">
        <v>1492</v>
      </c>
      <c r="F513" s="1" t="s">
        <v>1492</v>
      </c>
      <c r="G513" s="1" t="s">
        <v>1492</v>
      </c>
      <c r="H513" s="1" t="str">
        <f t="shared" si="7"/>
        <v>Дача, сад и огород-Фонтаны и пруды-Подсветка</v>
      </c>
      <c r="I513" s="3">
        <v>0.18</v>
      </c>
      <c r="J513" s="3">
        <v>0.18</v>
      </c>
      <c r="K513" s="3">
        <v>0.19</v>
      </c>
    </row>
    <row r="514" spans="2:11" x14ac:dyDescent="0.3">
      <c r="B514" s="1" t="s">
        <v>217</v>
      </c>
      <c r="C514" s="1" t="s">
        <v>2312</v>
      </c>
      <c r="D514" s="1" t="s">
        <v>2317</v>
      </c>
      <c r="E514" s="1" t="s">
        <v>2317</v>
      </c>
      <c r="F514" s="1" t="s">
        <v>2317</v>
      </c>
      <c r="G514" s="1" t="s">
        <v>2317</v>
      </c>
      <c r="H514" s="1" t="str">
        <f t="shared" si="7"/>
        <v>Дача, сад и огород-Фонтаны и пруды-Декор и аксессуары</v>
      </c>
      <c r="I514" s="3">
        <v>0.18</v>
      </c>
      <c r="J514" s="3">
        <v>0.18</v>
      </c>
      <c r="K514" s="3">
        <v>0.19</v>
      </c>
    </row>
    <row r="515" spans="2:11" x14ac:dyDescent="0.3">
      <c r="B515" s="1" t="s">
        <v>217</v>
      </c>
      <c r="C515" s="1" t="s">
        <v>219</v>
      </c>
      <c r="D515" s="1" t="s">
        <v>2318</v>
      </c>
      <c r="E515" s="1" t="s">
        <v>2318</v>
      </c>
      <c r="F515" s="1" t="s">
        <v>2318</v>
      </c>
      <c r="G515" s="1" t="s">
        <v>2318</v>
      </c>
      <c r="H515" s="1" t="str">
        <f t="shared" si="7"/>
        <v>Дача, сад и огород-Пикник, барбекю, гриль-Решетки</v>
      </c>
      <c r="I515" s="3">
        <v>0.18</v>
      </c>
      <c r="J515" s="3">
        <v>0.18</v>
      </c>
      <c r="K515" s="3">
        <v>0.19</v>
      </c>
    </row>
    <row r="516" spans="2:11" x14ac:dyDescent="0.3">
      <c r="B516" s="1" t="s">
        <v>217</v>
      </c>
      <c r="C516" s="1" t="s">
        <v>219</v>
      </c>
      <c r="D516" s="1" t="s">
        <v>2319</v>
      </c>
      <c r="E516" s="1" t="s">
        <v>2319</v>
      </c>
      <c r="F516" s="1" t="s">
        <v>2319</v>
      </c>
      <c r="G516" s="1" t="s">
        <v>2319</v>
      </c>
      <c r="H516" s="1" t="str">
        <f t="shared" ref="H516:H579" si="8">B516&amp;"-"&amp;C516&amp;"-"&amp;D516</f>
        <v>Дача, сад и огород-Пикник, барбекю, гриль-Шампуры</v>
      </c>
      <c r="I516" s="3">
        <v>0.18</v>
      </c>
      <c r="J516" s="3">
        <v>0.18</v>
      </c>
      <c r="K516" s="3">
        <v>0.19</v>
      </c>
    </row>
    <row r="517" spans="2:11" x14ac:dyDescent="0.3">
      <c r="B517" s="1" t="s">
        <v>217</v>
      </c>
      <c r="C517" s="1" t="s">
        <v>219</v>
      </c>
      <c r="D517" s="1" t="s">
        <v>2320</v>
      </c>
      <c r="E517" s="1" t="s">
        <v>2320</v>
      </c>
      <c r="F517" s="1" t="s">
        <v>2320</v>
      </c>
      <c r="G517" s="1" t="s">
        <v>2320</v>
      </c>
      <c r="H517" s="1" t="str">
        <f t="shared" si="8"/>
        <v>Дача, сад и огород-Пикник, барбекю, гриль-Инструменты для приготовления барбекю</v>
      </c>
      <c r="I517" s="3">
        <v>0.18</v>
      </c>
      <c r="J517" s="3">
        <v>0.18</v>
      </c>
      <c r="K517" s="3">
        <v>0.19</v>
      </c>
    </row>
    <row r="518" spans="2:11" x14ac:dyDescent="0.3">
      <c r="B518" s="1" t="s">
        <v>217</v>
      </c>
      <c r="C518" s="1" t="s">
        <v>219</v>
      </c>
      <c r="D518" s="1" t="s">
        <v>2321</v>
      </c>
      <c r="E518" s="1" t="s">
        <v>2321</v>
      </c>
      <c r="F518" s="1" t="s">
        <v>2321</v>
      </c>
      <c r="G518" s="1" t="s">
        <v>2321</v>
      </c>
      <c r="H518" s="1" t="str">
        <f t="shared" si="8"/>
        <v>Дача, сад и огород-Пикник, барбекю, гриль-Очаги для костра</v>
      </c>
      <c r="I518" s="3">
        <v>0.18</v>
      </c>
      <c r="J518" s="3">
        <v>0.18</v>
      </c>
      <c r="K518" s="3">
        <v>0.19</v>
      </c>
    </row>
    <row r="519" spans="2:11" x14ac:dyDescent="0.3">
      <c r="B519" s="1" t="s">
        <v>217</v>
      </c>
      <c r="C519" s="1" t="s">
        <v>219</v>
      </c>
      <c r="D519" s="1" t="s">
        <v>2322</v>
      </c>
      <c r="E519" s="1" t="s">
        <v>2322</v>
      </c>
      <c r="F519" s="1" t="s">
        <v>2322</v>
      </c>
      <c r="G519" s="1" t="s">
        <v>2322</v>
      </c>
      <c r="H519" s="1" t="str">
        <f t="shared" si="8"/>
        <v>Дача, сад и огород-Пикник, барбекю, гриль-Наборы для пикника</v>
      </c>
      <c r="I519" s="3">
        <v>0.18</v>
      </c>
      <c r="J519" s="3">
        <v>0.18</v>
      </c>
      <c r="K519" s="3">
        <v>0.19</v>
      </c>
    </row>
    <row r="520" spans="2:11" x14ac:dyDescent="0.3">
      <c r="B520" s="1" t="s">
        <v>217</v>
      </c>
      <c r="C520" s="1" t="s">
        <v>219</v>
      </c>
      <c r="D520" s="1" t="s">
        <v>2323</v>
      </c>
      <c r="E520" s="1" t="s">
        <v>2323</v>
      </c>
      <c r="F520" s="1" t="s">
        <v>2323</v>
      </c>
      <c r="G520" s="1" t="s">
        <v>2323</v>
      </c>
      <c r="H520" s="1" t="str">
        <f t="shared" si="8"/>
        <v>Дача, сад и огород-Пикник, барбекю, гриль-Печи для казанов</v>
      </c>
      <c r="I520" s="3">
        <v>0.18</v>
      </c>
      <c r="J520" s="3">
        <v>0.18</v>
      </c>
      <c r="K520" s="3">
        <v>0.19</v>
      </c>
    </row>
    <row r="521" spans="2:11" x14ac:dyDescent="0.3">
      <c r="B521" s="1" t="s">
        <v>217</v>
      </c>
      <c r="C521" s="1" t="s">
        <v>219</v>
      </c>
      <c r="D521" s="1" t="s">
        <v>2324</v>
      </c>
      <c r="E521" s="1" t="s">
        <v>2324</v>
      </c>
      <c r="F521" s="1" t="s">
        <v>2324</v>
      </c>
      <c r="G521" s="1" t="s">
        <v>2324</v>
      </c>
      <c r="H521" s="1" t="str">
        <f t="shared" si="8"/>
        <v>Дача, сад и огород-Пикник, барбекю, гриль-Тандыры</v>
      </c>
      <c r="I521" s="3">
        <v>0.18</v>
      </c>
      <c r="J521" s="3">
        <v>0.18</v>
      </c>
      <c r="K521" s="3">
        <v>0.19</v>
      </c>
    </row>
    <row r="522" spans="2:11" x14ac:dyDescent="0.3">
      <c r="B522" s="1" t="s">
        <v>217</v>
      </c>
      <c r="C522" s="1" t="s">
        <v>2308</v>
      </c>
      <c r="D522" s="1" t="s">
        <v>2325</v>
      </c>
      <c r="E522" s="1" t="s">
        <v>2325</v>
      </c>
      <c r="F522" s="1" t="s">
        <v>2325</v>
      </c>
      <c r="G522" s="1" t="s">
        <v>2325</v>
      </c>
      <c r="H522" s="1" t="str">
        <f t="shared" si="8"/>
        <v>Дача, сад и огород-Садовый декор-Садовые дорожки и покрытия</v>
      </c>
      <c r="I522" s="3">
        <v>0.18</v>
      </c>
      <c r="J522" s="3">
        <v>0.18</v>
      </c>
      <c r="K522" s="3">
        <v>0.19</v>
      </c>
    </row>
    <row r="523" spans="2:11" x14ac:dyDescent="0.3">
      <c r="B523" s="1" t="s">
        <v>217</v>
      </c>
      <c r="C523" s="1" t="s">
        <v>2300</v>
      </c>
      <c r="D523" s="1" t="s">
        <v>2326</v>
      </c>
      <c r="E523" s="1" t="s">
        <v>2326</v>
      </c>
      <c r="F523" s="1" t="s">
        <v>2326</v>
      </c>
      <c r="G523" s="1" t="s">
        <v>2326</v>
      </c>
      <c r="H523" s="1" t="str">
        <f t="shared" si="8"/>
        <v>Дача, сад и огород-Парники и теплицы-Парники и дуги</v>
      </c>
      <c r="I523" s="3">
        <v>0.18</v>
      </c>
      <c r="J523" s="3">
        <v>0.18</v>
      </c>
      <c r="K523" s="3">
        <v>0.19</v>
      </c>
    </row>
    <row r="524" spans="2:11" x14ac:dyDescent="0.3">
      <c r="B524" s="1" t="s">
        <v>217</v>
      </c>
      <c r="C524" s="1" t="s">
        <v>221</v>
      </c>
      <c r="D524" s="1" t="s">
        <v>2327</v>
      </c>
      <c r="E524" s="1" t="s">
        <v>2327</v>
      </c>
      <c r="F524" s="1" t="s">
        <v>2327</v>
      </c>
      <c r="G524" s="1" t="s">
        <v>2327</v>
      </c>
      <c r="H524" s="1" t="str">
        <f t="shared" si="8"/>
        <v>Дача, сад и огород-Садовый инвентарь и инструменты-Тележки и тачки</v>
      </c>
      <c r="I524" s="3">
        <v>0.18</v>
      </c>
      <c r="J524" s="3">
        <v>0.18</v>
      </c>
      <c r="K524" s="3">
        <v>0.19</v>
      </c>
    </row>
    <row r="525" spans="2:11" x14ac:dyDescent="0.3">
      <c r="B525" s="1" t="s">
        <v>217</v>
      </c>
      <c r="C525" s="1" t="s">
        <v>221</v>
      </c>
      <c r="D525" s="1" t="s">
        <v>2328</v>
      </c>
      <c r="E525" s="1" t="s">
        <v>2328</v>
      </c>
      <c r="F525" s="1" t="s">
        <v>2328</v>
      </c>
      <c r="G525" s="1" t="s">
        <v>2328</v>
      </c>
      <c r="H525" s="1" t="str">
        <f t="shared" si="8"/>
        <v>Дача, сад и огород-Садовый инвентарь и инструменты-Компостеры</v>
      </c>
      <c r="I525" s="3">
        <v>0.18</v>
      </c>
      <c r="J525" s="3">
        <v>0.18</v>
      </c>
      <c r="K525" s="3">
        <v>0.19</v>
      </c>
    </row>
    <row r="526" spans="2:11" x14ac:dyDescent="0.3">
      <c r="B526" s="1" t="s">
        <v>217</v>
      </c>
      <c r="C526" s="1" t="s">
        <v>221</v>
      </c>
      <c r="D526" s="1" t="s">
        <v>2329</v>
      </c>
      <c r="E526" s="1" t="s">
        <v>2330</v>
      </c>
      <c r="F526" s="1" t="s">
        <v>2330</v>
      </c>
      <c r="G526" s="1" t="s">
        <v>2330</v>
      </c>
      <c r="H526" s="1" t="str">
        <f t="shared" si="8"/>
        <v>Дача, сад и огород-Садовый инвентарь и инструменты-Лопаты и буры</v>
      </c>
      <c r="I526" s="3">
        <v>0.18</v>
      </c>
      <c r="J526" s="3">
        <v>0.18</v>
      </c>
      <c r="K526" s="3">
        <v>0.19</v>
      </c>
    </row>
    <row r="527" spans="2:11" x14ac:dyDescent="0.3">
      <c r="B527" s="1" t="s">
        <v>217</v>
      </c>
      <c r="C527" s="1" t="s">
        <v>221</v>
      </c>
      <c r="D527" s="1" t="s">
        <v>2331</v>
      </c>
      <c r="E527" s="1" t="s">
        <v>2331</v>
      </c>
      <c r="F527" s="1" t="s">
        <v>2331</v>
      </c>
      <c r="G527" s="1" t="s">
        <v>2331</v>
      </c>
      <c r="H527" s="1" t="str">
        <f t="shared" si="8"/>
        <v>Дача, сад и огород-Садовый инвентарь и инструменты-Грабли</v>
      </c>
      <c r="I527" s="3">
        <v>0.18</v>
      </c>
      <c r="J527" s="3">
        <v>0.18</v>
      </c>
      <c r="K527" s="3">
        <v>0.19</v>
      </c>
    </row>
    <row r="528" spans="2:11" x14ac:dyDescent="0.3">
      <c r="B528" s="1" t="s">
        <v>217</v>
      </c>
      <c r="C528" s="1" t="s">
        <v>221</v>
      </c>
      <c r="D528" s="1" t="s">
        <v>2332</v>
      </c>
      <c r="E528" s="1" t="s">
        <v>2332</v>
      </c>
      <c r="F528" s="1" t="s">
        <v>2332</v>
      </c>
      <c r="G528" s="1" t="s">
        <v>2332</v>
      </c>
      <c r="H528" s="1" t="str">
        <f t="shared" si="8"/>
        <v>Дача, сад и огород-Садовый инвентарь и инструменты-Вилы</v>
      </c>
      <c r="I528" s="3">
        <v>0.18</v>
      </c>
      <c r="J528" s="3">
        <v>0.18</v>
      </c>
      <c r="K528" s="3">
        <v>0.19</v>
      </c>
    </row>
    <row r="529" spans="2:11" x14ac:dyDescent="0.3">
      <c r="B529" s="1" t="s">
        <v>217</v>
      </c>
      <c r="C529" s="1" t="s">
        <v>221</v>
      </c>
      <c r="D529" s="1" t="s">
        <v>2333</v>
      </c>
      <c r="E529" s="1" t="s">
        <v>2333</v>
      </c>
      <c r="F529" s="1" t="s">
        <v>2333</v>
      </c>
      <c r="G529" s="1" t="s">
        <v>2333</v>
      </c>
      <c r="H529" s="1" t="str">
        <f t="shared" si="8"/>
        <v>Дача, сад и огород-Садовый инвентарь и инструменты-Косы и серпы</v>
      </c>
      <c r="I529" s="3">
        <v>0.18</v>
      </c>
      <c r="J529" s="3">
        <v>0.18</v>
      </c>
      <c r="K529" s="3">
        <v>0.19</v>
      </c>
    </row>
    <row r="530" spans="2:11" x14ac:dyDescent="0.3">
      <c r="B530" s="1" t="s">
        <v>217</v>
      </c>
      <c r="C530" s="1" t="s">
        <v>221</v>
      </c>
      <c r="D530" s="1" t="s">
        <v>2329</v>
      </c>
      <c r="E530" s="1" t="s">
        <v>2334</v>
      </c>
      <c r="F530" s="1" t="s">
        <v>2334</v>
      </c>
      <c r="G530" s="1" t="s">
        <v>2334</v>
      </c>
      <c r="H530" s="1" t="str">
        <f t="shared" si="8"/>
        <v>Дача, сад и огород-Садовый инвентарь и инструменты-Лопаты и буры</v>
      </c>
      <c r="I530" s="3">
        <v>0.18</v>
      </c>
      <c r="J530" s="3">
        <v>0.18</v>
      </c>
      <c r="K530" s="3">
        <v>0.19</v>
      </c>
    </row>
    <row r="531" spans="2:11" x14ac:dyDescent="0.3">
      <c r="B531" s="1" t="s">
        <v>217</v>
      </c>
      <c r="C531" s="1" t="s">
        <v>221</v>
      </c>
      <c r="D531" s="1" t="s">
        <v>238</v>
      </c>
      <c r="E531" s="1" t="s">
        <v>2335</v>
      </c>
      <c r="F531" s="1" t="s">
        <v>2335</v>
      </c>
      <c r="G531" s="1" t="s">
        <v>2335</v>
      </c>
      <c r="H531" s="1" t="str">
        <f t="shared" si="8"/>
        <v>Дача, сад и огород-Садовый инвентарь и инструменты-Инструменты для обработки почвы</v>
      </c>
      <c r="I531" s="3">
        <v>0.18</v>
      </c>
      <c r="J531" s="3">
        <v>0.18</v>
      </c>
      <c r="K531" s="3">
        <v>0.19</v>
      </c>
    </row>
    <row r="532" spans="2:11" x14ac:dyDescent="0.3">
      <c r="B532" s="1" t="s">
        <v>217</v>
      </c>
      <c r="C532" s="1" t="s">
        <v>221</v>
      </c>
      <c r="D532" s="1" t="s">
        <v>2336</v>
      </c>
      <c r="E532" s="1" t="s">
        <v>2336</v>
      </c>
      <c r="F532" s="1" t="s">
        <v>2336</v>
      </c>
      <c r="G532" s="1" t="s">
        <v>2336</v>
      </c>
      <c r="H532" s="1" t="str">
        <f t="shared" si="8"/>
        <v>Дача, сад и огород-Садовый инвентарь и инструменты-Сеялки для семян</v>
      </c>
      <c r="I532" s="3">
        <v>0.18</v>
      </c>
      <c r="J532" s="3">
        <v>0.18</v>
      </c>
      <c r="K532" s="3">
        <v>0.19</v>
      </c>
    </row>
    <row r="533" spans="2:11" x14ac:dyDescent="0.3">
      <c r="B533" s="1" t="s">
        <v>217</v>
      </c>
      <c r="C533" s="1" t="s">
        <v>221</v>
      </c>
      <c r="D533" s="1" t="s">
        <v>2337</v>
      </c>
      <c r="E533" s="1" t="s">
        <v>2337</v>
      </c>
      <c r="F533" s="1" t="s">
        <v>2337</v>
      </c>
      <c r="G533" s="1" t="s">
        <v>2337</v>
      </c>
      <c r="H533" s="1" t="str">
        <f t="shared" si="8"/>
        <v>Дача, сад и огород-Садовый инвентарь и инструменты-Садовые пилы, ножовки и ножи</v>
      </c>
      <c r="I533" s="3">
        <v>0.18</v>
      </c>
      <c r="J533" s="3">
        <v>0.18</v>
      </c>
      <c r="K533" s="3">
        <v>0.19</v>
      </c>
    </row>
    <row r="534" spans="2:11" x14ac:dyDescent="0.3">
      <c r="B534" s="1" t="s">
        <v>217</v>
      </c>
      <c r="C534" s="1" t="s">
        <v>221</v>
      </c>
      <c r="D534" s="1" t="s">
        <v>2338</v>
      </c>
      <c r="E534" s="1" t="s">
        <v>2338</v>
      </c>
      <c r="F534" s="1" t="s">
        <v>2338</v>
      </c>
      <c r="G534" s="1" t="s">
        <v>2338</v>
      </c>
      <c r="H534" s="1" t="str">
        <f t="shared" si="8"/>
        <v>Дача, сад и огород-Садовый инвентарь и инструменты-Черенки и ручки</v>
      </c>
      <c r="I534" s="3">
        <v>0.18</v>
      </c>
      <c r="J534" s="3">
        <v>0.18</v>
      </c>
      <c r="K534" s="3">
        <v>0.19</v>
      </c>
    </row>
    <row r="535" spans="2:11" x14ac:dyDescent="0.3">
      <c r="B535" s="1" t="s">
        <v>217</v>
      </c>
      <c r="C535" s="1" t="s">
        <v>223</v>
      </c>
      <c r="D535" s="1" t="s">
        <v>225</v>
      </c>
      <c r="E535" s="1" t="s">
        <v>2339</v>
      </c>
      <c r="F535" s="1" t="s">
        <v>2339</v>
      </c>
      <c r="G535" s="1" t="s">
        <v>2339</v>
      </c>
      <c r="H535" s="1" t="str">
        <f t="shared" si="8"/>
        <v>Дача, сад и огород-Удобрения и уход за растениями-Аксессуары для полива</v>
      </c>
      <c r="I535" s="3">
        <v>0.18</v>
      </c>
      <c r="J535" s="3">
        <v>0.18</v>
      </c>
      <c r="K535" s="3">
        <v>0.19</v>
      </c>
    </row>
    <row r="536" spans="2:11" x14ac:dyDescent="0.3">
      <c r="B536" s="1" t="s">
        <v>217</v>
      </c>
      <c r="C536" s="1" t="s">
        <v>223</v>
      </c>
      <c r="D536" s="1" t="s">
        <v>225</v>
      </c>
      <c r="E536" s="1" t="s">
        <v>2340</v>
      </c>
      <c r="F536" s="1" t="s">
        <v>2340</v>
      </c>
      <c r="G536" s="1" t="s">
        <v>2340</v>
      </c>
      <c r="H536" s="1" t="str">
        <f t="shared" si="8"/>
        <v>Дача, сад и огород-Удобрения и уход за растениями-Аксессуары для полива</v>
      </c>
      <c r="I536" s="3">
        <v>0.18</v>
      </c>
      <c r="J536" s="3">
        <v>0.18</v>
      </c>
      <c r="K536" s="3">
        <v>0.19</v>
      </c>
    </row>
    <row r="537" spans="2:11" x14ac:dyDescent="0.3">
      <c r="B537" s="1" t="s">
        <v>217</v>
      </c>
      <c r="C537" s="1" t="s">
        <v>223</v>
      </c>
      <c r="D537" s="1" t="s">
        <v>225</v>
      </c>
      <c r="E537" s="1" t="s">
        <v>2341</v>
      </c>
      <c r="F537" s="1" t="s">
        <v>2341</v>
      </c>
      <c r="G537" s="1" t="s">
        <v>2341</v>
      </c>
      <c r="H537" s="1" t="str">
        <f t="shared" si="8"/>
        <v>Дача, сад и огород-Удобрения и уход за растениями-Аксессуары для полива</v>
      </c>
      <c r="I537" s="3">
        <v>0.18</v>
      </c>
      <c r="J537" s="3">
        <v>0.18</v>
      </c>
      <c r="K537" s="3">
        <v>0.19</v>
      </c>
    </row>
    <row r="538" spans="2:11" x14ac:dyDescent="0.3">
      <c r="B538" s="1" t="s">
        <v>217</v>
      </c>
      <c r="C538" s="1" t="s">
        <v>223</v>
      </c>
      <c r="D538" s="1" t="s">
        <v>225</v>
      </c>
      <c r="E538" s="1" t="s">
        <v>2342</v>
      </c>
      <c r="F538" s="1" t="s">
        <v>2342</v>
      </c>
      <c r="G538" s="1" t="s">
        <v>2342</v>
      </c>
      <c r="H538" s="1" t="str">
        <f t="shared" si="8"/>
        <v>Дача, сад и огород-Удобрения и уход за растениями-Аксессуары для полива</v>
      </c>
      <c r="I538" s="3">
        <v>0.18</v>
      </c>
      <c r="J538" s="3">
        <v>0.18</v>
      </c>
      <c r="K538" s="3">
        <v>0.19</v>
      </c>
    </row>
    <row r="539" spans="2:11" x14ac:dyDescent="0.3">
      <c r="B539" s="1" t="s">
        <v>217</v>
      </c>
      <c r="C539" s="1" t="s">
        <v>223</v>
      </c>
      <c r="D539" s="1" t="s">
        <v>225</v>
      </c>
      <c r="E539" s="1" t="s">
        <v>2343</v>
      </c>
      <c r="F539" s="1" t="s">
        <v>2343</v>
      </c>
      <c r="G539" s="1" t="s">
        <v>2343</v>
      </c>
      <c r="H539" s="1" t="str">
        <f t="shared" si="8"/>
        <v>Дача, сад и огород-Удобрения и уход за растениями-Аксессуары для полива</v>
      </c>
      <c r="I539" s="3">
        <v>0.18</v>
      </c>
      <c r="J539" s="3">
        <v>0.18</v>
      </c>
      <c r="K539" s="3">
        <v>0.19</v>
      </c>
    </row>
    <row r="540" spans="2:11" x14ac:dyDescent="0.3">
      <c r="B540" s="1" t="s">
        <v>217</v>
      </c>
      <c r="C540" s="1" t="s">
        <v>223</v>
      </c>
      <c r="D540" s="1" t="s">
        <v>2344</v>
      </c>
      <c r="E540" s="1" t="s">
        <v>2344</v>
      </c>
      <c r="F540" s="1" t="s">
        <v>2344</v>
      </c>
      <c r="G540" s="1" t="s">
        <v>2344</v>
      </c>
      <c r="H540" s="1" t="str">
        <f t="shared" si="8"/>
        <v>Дача, сад и огород-Удобрения и уход за растениями-Средства для защиты растений</v>
      </c>
      <c r="I540" s="3">
        <v>0.18</v>
      </c>
      <c r="J540" s="3">
        <v>0.18</v>
      </c>
      <c r="K540" s="3">
        <v>0.19</v>
      </c>
    </row>
    <row r="541" spans="2:11" x14ac:dyDescent="0.3">
      <c r="B541" s="1" t="s">
        <v>217</v>
      </c>
      <c r="C541" s="1" t="s">
        <v>2296</v>
      </c>
      <c r="D541" s="1" t="s">
        <v>2345</v>
      </c>
      <c r="E541" s="1" t="s">
        <v>2345</v>
      </c>
      <c r="F541" s="1" t="s">
        <v>2345</v>
      </c>
      <c r="G541" s="1" t="s">
        <v>2345</v>
      </c>
      <c r="H541" s="1" t="str">
        <f t="shared" si="8"/>
        <v>Дача, сад и огород-Семена и саженцы-Семена овощей, ягод и цветов</v>
      </c>
      <c r="I541" s="3">
        <v>0.18</v>
      </c>
      <c r="J541" s="3">
        <v>0.18</v>
      </c>
      <c r="K541" s="3">
        <v>0.19</v>
      </c>
    </row>
    <row r="542" spans="2:11" x14ac:dyDescent="0.3">
      <c r="B542" s="1" t="s">
        <v>217</v>
      </c>
      <c r="C542" s="1" t="s">
        <v>2296</v>
      </c>
      <c r="D542" s="1" t="s">
        <v>2346</v>
      </c>
      <c r="E542" s="1" t="s">
        <v>2346</v>
      </c>
      <c r="F542" s="1" t="s">
        <v>2346</v>
      </c>
      <c r="G542" s="1" t="s">
        <v>2346</v>
      </c>
      <c r="H542" s="1" t="str">
        <f t="shared" si="8"/>
        <v>Дача, сад и огород-Семена и саженцы-Рассада, саженцы, кустарники, деревья</v>
      </c>
      <c r="I542" s="3">
        <v>0.18</v>
      </c>
      <c r="J542" s="3">
        <v>0.18</v>
      </c>
      <c r="K542" s="3">
        <v>0.19</v>
      </c>
    </row>
    <row r="543" spans="2:11" x14ac:dyDescent="0.3">
      <c r="B543" s="1" t="s">
        <v>217</v>
      </c>
      <c r="C543" s="1" t="s">
        <v>219</v>
      </c>
      <c r="D543" s="1" t="s">
        <v>2347</v>
      </c>
      <c r="E543" s="1" t="s">
        <v>2347</v>
      </c>
      <c r="F543" s="1" t="s">
        <v>2347</v>
      </c>
      <c r="G543" s="1" t="s">
        <v>2347</v>
      </c>
      <c r="H543" s="1" t="str">
        <f t="shared" si="8"/>
        <v>Дача, сад и огород-Пикник, барбекю, гриль-Аксессуары для грилей и мангалов</v>
      </c>
      <c r="I543" s="3">
        <v>0.18</v>
      </c>
      <c r="J543" s="3">
        <v>0.18</v>
      </c>
      <c r="K543" s="3">
        <v>0.19</v>
      </c>
    </row>
    <row r="544" spans="2:11" x14ac:dyDescent="0.3">
      <c r="B544" s="1" t="s">
        <v>217</v>
      </c>
      <c r="C544" s="1" t="s">
        <v>2348</v>
      </c>
      <c r="D544" s="1" t="s">
        <v>2349</v>
      </c>
      <c r="E544" s="1" t="s">
        <v>2349</v>
      </c>
      <c r="F544" s="1" t="s">
        <v>2349</v>
      </c>
      <c r="G544" s="1" t="s">
        <v>2349</v>
      </c>
      <c r="H544" s="1" t="str">
        <f t="shared" si="8"/>
        <v>Дача, сад и огород-Души и умывальники-Души</v>
      </c>
      <c r="I544" s="3">
        <v>0.18</v>
      </c>
      <c r="J544" s="3">
        <v>0.18</v>
      </c>
      <c r="K544" s="3">
        <v>0.19</v>
      </c>
    </row>
    <row r="545" spans="2:11" x14ac:dyDescent="0.3">
      <c r="B545" s="1" t="s">
        <v>217</v>
      </c>
      <c r="C545" s="1" t="s">
        <v>2348</v>
      </c>
      <c r="D545" s="1" t="s">
        <v>2350</v>
      </c>
      <c r="E545" s="1" t="s">
        <v>2350</v>
      </c>
      <c r="F545" s="1" t="s">
        <v>2350</v>
      </c>
      <c r="G545" s="1" t="s">
        <v>2350</v>
      </c>
      <c r="H545" s="1" t="str">
        <f t="shared" si="8"/>
        <v>Дача, сад и огород-Души и умывальники-Умывальники</v>
      </c>
      <c r="I545" s="3">
        <v>0.18</v>
      </c>
      <c r="J545" s="3">
        <v>0.18</v>
      </c>
      <c r="K545" s="3">
        <v>0.19</v>
      </c>
    </row>
    <row r="546" spans="2:11" x14ac:dyDescent="0.3">
      <c r="B546" s="1" t="s">
        <v>217</v>
      </c>
      <c r="C546" s="1" t="s">
        <v>845</v>
      </c>
      <c r="D546" s="1" t="s">
        <v>408</v>
      </c>
      <c r="E546" s="1" t="s">
        <v>408</v>
      </c>
      <c r="F546" s="1" t="s">
        <v>408</v>
      </c>
      <c r="G546" s="1" t="s">
        <v>408</v>
      </c>
      <c r="H546" s="1" t="str">
        <f t="shared" si="8"/>
        <v>Дача, сад и огород-Сауны и бани-Аксессуары</v>
      </c>
      <c r="I546" s="3">
        <v>0.18</v>
      </c>
      <c r="J546" s="3">
        <v>0.18</v>
      </c>
      <c r="K546" s="3">
        <v>0.19</v>
      </c>
    </row>
    <row r="547" spans="2:11" x14ac:dyDescent="0.3">
      <c r="B547" s="1" t="s">
        <v>217</v>
      </c>
      <c r="C547" s="1" t="s">
        <v>219</v>
      </c>
      <c r="D547" s="1" t="s">
        <v>2351</v>
      </c>
      <c r="E547" s="1" t="s">
        <v>2351</v>
      </c>
      <c r="F547" s="1" t="s">
        <v>2351</v>
      </c>
      <c r="G547" s="1" t="s">
        <v>2351</v>
      </c>
      <c r="H547" s="1" t="str">
        <f t="shared" si="8"/>
        <v>Дача, сад и огород-Пикник, барбекю, гриль-Мангалы</v>
      </c>
      <c r="I547" s="3">
        <v>0.18</v>
      </c>
      <c r="J547" s="3">
        <v>0.18</v>
      </c>
      <c r="K547" s="3">
        <v>0.19</v>
      </c>
    </row>
    <row r="548" spans="2:11" x14ac:dyDescent="0.3">
      <c r="B548" s="1" t="s">
        <v>217</v>
      </c>
      <c r="C548" s="1" t="s">
        <v>1035</v>
      </c>
      <c r="D548" s="1" t="s">
        <v>1624</v>
      </c>
      <c r="E548" s="1" t="s">
        <v>2353</v>
      </c>
      <c r="F548" s="1" t="s">
        <v>2353</v>
      </c>
      <c r="G548" s="1" t="s">
        <v>2353</v>
      </c>
      <c r="H548" s="1" t="str">
        <f t="shared" si="8"/>
        <v>Дача, сад и огород-Садовая техника-Оснастка к садовой технике</v>
      </c>
      <c r="I548" s="3">
        <v>0.18</v>
      </c>
      <c r="J548" s="3">
        <v>0.18</v>
      </c>
      <c r="K548" s="3">
        <v>0.19</v>
      </c>
    </row>
    <row r="549" spans="2:11" x14ac:dyDescent="0.3">
      <c r="B549" s="1" t="s">
        <v>217</v>
      </c>
      <c r="C549" s="1" t="s">
        <v>1035</v>
      </c>
      <c r="D549" s="1" t="s">
        <v>1624</v>
      </c>
      <c r="E549" s="1" t="s">
        <v>2354</v>
      </c>
      <c r="F549" s="1" t="s">
        <v>2354</v>
      </c>
      <c r="G549" s="1" t="s">
        <v>2354</v>
      </c>
      <c r="H549" s="1" t="str">
        <f t="shared" si="8"/>
        <v>Дача, сад и огород-Садовая техника-Оснастка к садовой технике</v>
      </c>
      <c r="I549" s="3">
        <v>0.18</v>
      </c>
      <c r="J549" s="3">
        <v>0.18</v>
      </c>
      <c r="K549" s="3">
        <v>0.19</v>
      </c>
    </row>
    <row r="550" spans="2:11" x14ac:dyDescent="0.3">
      <c r="B550" s="1" t="s">
        <v>217</v>
      </c>
      <c r="C550" s="1" t="s">
        <v>1035</v>
      </c>
      <c r="D550" s="1" t="s">
        <v>1624</v>
      </c>
      <c r="E550" s="1" t="s">
        <v>2355</v>
      </c>
      <c r="F550" s="1" t="s">
        <v>2355</v>
      </c>
      <c r="G550" s="1" t="s">
        <v>2355</v>
      </c>
      <c r="H550" s="1" t="str">
        <f t="shared" si="8"/>
        <v>Дача, сад и огород-Садовая техника-Оснастка к садовой технике</v>
      </c>
      <c r="I550" s="3">
        <v>0.18</v>
      </c>
      <c r="J550" s="3">
        <v>0.18</v>
      </c>
      <c r="K550" s="3">
        <v>0.19</v>
      </c>
    </row>
    <row r="551" spans="2:11" x14ac:dyDescent="0.3">
      <c r="B551" s="1" t="s">
        <v>217</v>
      </c>
      <c r="C551" s="1" t="s">
        <v>1035</v>
      </c>
      <c r="D551" s="1" t="s">
        <v>1624</v>
      </c>
      <c r="E551" s="1" t="s">
        <v>2356</v>
      </c>
      <c r="F551" s="1" t="s">
        <v>2356</v>
      </c>
      <c r="G551" s="1" t="s">
        <v>2356</v>
      </c>
      <c r="H551" s="1" t="str">
        <f t="shared" si="8"/>
        <v>Дача, сад и огород-Садовая техника-Оснастка к садовой технике</v>
      </c>
      <c r="I551" s="3">
        <v>0.18</v>
      </c>
      <c r="J551" s="3">
        <v>0.18</v>
      </c>
      <c r="K551" s="3">
        <v>0.19</v>
      </c>
    </row>
    <row r="552" spans="2:11" x14ac:dyDescent="0.3">
      <c r="B552" s="1" t="s">
        <v>217</v>
      </c>
      <c r="C552" s="1" t="s">
        <v>2296</v>
      </c>
      <c r="D552" s="1" t="s">
        <v>2357</v>
      </c>
      <c r="E552" s="1" t="s">
        <v>2357</v>
      </c>
      <c r="F552" s="1" t="s">
        <v>2357</v>
      </c>
      <c r="G552" s="1" t="s">
        <v>2357</v>
      </c>
      <c r="H552" s="1" t="str">
        <f t="shared" si="8"/>
        <v>Дача, сад и огород-Семена и саженцы-Луковичные растения</v>
      </c>
      <c r="I552" s="3">
        <v>0.18</v>
      </c>
      <c r="J552" s="3">
        <v>0.18</v>
      </c>
      <c r="K552" s="3">
        <v>0.19</v>
      </c>
    </row>
    <row r="553" spans="2:11" x14ac:dyDescent="0.3">
      <c r="B553" s="1" t="s">
        <v>217</v>
      </c>
      <c r="C553" s="1" t="s">
        <v>2296</v>
      </c>
      <c r="D553" s="1" t="s">
        <v>2358</v>
      </c>
      <c r="E553" s="1" t="s">
        <v>2358</v>
      </c>
      <c r="F553" s="1" t="s">
        <v>2358</v>
      </c>
      <c r="G553" s="1" t="s">
        <v>2358</v>
      </c>
      <c r="H553" s="1" t="str">
        <f t="shared" si="8"/>
        <v>Дача, сад и огород-Семена и саженцы-Лук севок, семенной картофель, чеснок</v>
      </c>
      <c r="I553" s="3">
        <v>0.18</v>
      </c>
      <c r="J553" s="3">
        <v>0.18</v>
      </c>
      <c r="K553" s="3">
        <v>0.19</v>
      </c>
    </row>
    <row r="554" spans="2:11" x14ac:dyDescent="0.3">
      <c r="B554" s="1" t="s">
        <v>217</v>
      </c>
      <c r="C554" s="1" t="s">
        <v>223</v>
      </c>
      <c r="D554" s="1" t="s">
        <v>2359</v>
      </c>
      <c r="E554" s="1" t="s">
        <v>2359</v>
      </c>
      <c r="F554" s="1" t="s">
        <v>2359</v>
      </c>
      <c r="G554" s="1" t="s">
        <v>2359</v>
      </c>
      <c r="H554" s="1" t="str">
        <f t="shared" si="8"/>
        <v>Дача, сад и огород-Удобрения и уход за растениями-Укрывной материал и пленка</v>
      </c>
      <c r="I554" s="3">
        <v>0.18</v>
      </c>
      <c r="J554" s="3">
        <v>0.18</v>
      </c>
      <c r="K554" s="3">
        <v>0.19</v>
      </c>
    </row>
    <row r="555" spans="2:11" x14ac:dyDescent="0.3">
      <c r="B555" s="1" t="s">
        <v>217</v>
      </c>
      <c r="C555" s="1" t="s">
        <v>223</v>
      </c>
      <c r="D555" s="1" t="s">
        <v>225</v>
      </c>
      <c r="E555" s="1" t="s">
        <v>2360</v>
      </c>
      <c r="F555" s="1" t="s">
        <v>2360</v>
      </c>
      <c r="G555" s="1" t="s">
        <v>2360</v>
      </c>
      <c r="H555" s="1" t="str">
        <f t="shared" si="8"/>
        <v>Дача, сад и огород-Удобрения и уход за растениями-Аксессуары для полива</v>
      </c>
      <c r="I555" s="3">
        <v>0.18</v>
      </c>
      <c r="J555" s="3">
        <v>0.18</v>
      </c>
      <c r="K555" s="3">
        <v>0.19</v>
      </c>
    </row>
    <row r="556" spans="2:11" x14ac:dyDescent="0.3">
      <c r="B556" s="1" t="s">
        <v>217</v>
      </c>
      <c r="C556" s="1" t="s">
        <v>221</v>
      </c>
      <c r="D556" s="1" t="s">
        <v>2361</v>
      </c>
      <c r="E556" s="1" t="s">
        <v>2361</v>
      </c>
      <c r="F556" s="1" t="s">
        <v>2361</v>
      </c>
      <c r="G556" s="1" t="s">
        <v>2361</v>
      </c>
      <c r="H556" s="1" t="str">
        <f t="shared" si="8"/>
        <v>Дача, сад и огород-Садовый инвентарь и инструменты-Лопаты и движки для снега</v>
      </c>
      <c r="I556" s="3">
        <v>0.18</v>
      </c>
      <c r="J556" s="3">
        <v>0.18</v>
      </c>
      <c r="K556" s="3">
        <v>0.19</v>
      </c>
    </row>
    <row r="557" spans="2:11" x14ac:dyDescent="0.3">
      <c r="B557" s="1" t="s">
        <v>217</v>
      </c>
      <c r="C557" s="1" t="s">
        <v>221</v>
      </c>
      <c r="D557" s="1" t="s">
        <v>2362</v>
      </c>
      <c r="E557" s="1" t="s">
        <v>2362</v>
      </c>
      <c r="F557" s="1" t="s">
        <v>2362</v>
      </c>
      <c r="G557" s="1" t="s">
        <v>2362</v>
      </c>
      <c r="H557" s="1" t="str">
        <f t="shared" si="8"/>
        <v>Дача, сад и огород-Садовый инвентарь и инструменты-Ледорубы и скребки</v>
      </c>
      <c r="I557" s="3">
        <v>0.18</v>
      </c>
      <c r="J557" s="3">
        <v>0.18</v>
      </c>
      <c r="K557" s="3">
        <v>0.19</v>
      </c>
    </row>
    <row r="558" spans="2:11" x14ac:dyDescent="0.3">
      <c r="B558" s="1" t="s">
        <v>217</v>
      </c>
      <c r="C558" s="1" t="s">
        <v>221</v>
      </c>
      <c r="D558" s="1" t="s">
        <v>238</v>
      </c>
      <c r="E558" s="1" t="s">
        <v>2363</v>
      </c>
      <c r="F558" s="1" t="s">
        <v>2363</v>
      </c>
      <c r="G558" s="1" t="s">
        <v>2363</v>
      </c>
      <c r="H558" s="1" t="str">
        <f t="shared" si="8"/>
        <v>Дача, сад и огород-Садовый инвентарь и инструменты-Инструменты для обработки почвы</v>
      </c>
      <c r="I558" s="3">
        <v>0.18</v>
      </c>
      <c r="J558" s="3">
        <v>0.18</v>
      </c>
      <c r="K558" s="3">
        <v>0.19</v>
      </c>
    </row>
    <row r="559" spans="2:11" x14ac:dyDescent="0.3">
      <c r="B559" s="1" t="s">
        <v>217</v>
      </c>
      <c r="C559" s="1" t="s">
        <v>221</v>
      </c>
      <c r="D559" s="1" t="s">
        <v>238</v>
      </c>
      <c r="E559" s="1" t="s">
        <v>2364</v>
      </c>
      <c r="F559" s="1" t="s">
        <v>2364</v>
      </c>
      <c r="G559" s="1" t="s">
        <v>2364</v>
      </c>
      <c r="H559" s="1" t="str">
        <f t="shared" si="8"/>
        <v>Дача, сад и огород-Садовый инвентарь и инструменты-Инструменты для обработки почвы</v>
      </c>
      <c r="I559" s="3">
        <v>0.18</v>
      </c>
      <c r="J559" s="3">
        <v>0.18</v>
      </c>
      <c r="K559" s="3">
        <v>0.19</v>
      </c>
    </row>
    <row r="560" spans="2:11" x14ac:dyDescent="0.3">
      <c r="B560" s="1" t="s">
        <v>217</v>
      </c>
      <c r="C560" s="1" t="s">
        <v>219</v>
      </c>
      <c r="D560" s="1" t="s">
        <v>2366</v>
      </c>
      <c r="E560" s="1" t="s">
        <v>2366</v>
      </c>
      <c r="F560" s="1" t="s">
        <v>2366</v>
      </c>
      <c r="G560" s="1" t="s">
        <v>2366</v>
      </c>
      <c r="H560" s="1" t="str">
        <f t="shared" si="8"/>
        <v>Дача, сад и огород-Пикник, барбекю, гриль-Средства для розжига</v>
      </c>
      <c r="I560" s="3">
        <v>0.18</v>
      </c>
      <c r="J560" s="3">
        <v>0.18</v>
      </c>
      <c r="K560" s="3">
        <v>0.19</v>
      </c>
    </row>
    <row r="561" spans="2:11" x14ac:dyDescent="0.3">
      <c r="B561" s="1" t="s">
        <v>217</v>
      </c>
      <c r="C561" s="1" t="s">
        <v>219</v>
      </c>
      <c r="D561" s="1" t="s">
        <v>2367</v>
      </c>
      <c r="E561" s="1" t="s">
        <v>2367</v>
      </c>
      <c r="F561" s="1" t="s">
        <v>2367</v>
      </c>
      <c r="G561" s="1" t="s">
        <v>2367</v>
      </c>
      <c r="H561" s="1" t="str">
        <f t="shared" si="8"/>
        <v>Дача, сад и огород-Пикник, барбекю, гриль-Вертела</v>
      </c>
      <c r="I561" s="3">
        <v>0.18</v>
      </c>
      <c r="J561" s="3">
        <v>0.18</v>
      </c>
      <c r="K561" s="3">
        <v>0.19</v>
      </c>
    </row>
    <row r="562" spans="2:11" x14ac:dyDescent="0.3">
      <c r="B562" s="1" t="s">
        <v>217</v>
      </c>
      <c r="C562" s="1" t="s">
        <v>219</v>
      </c>
      <c r="D562" s="1" t="s">
        <v>2368</v>
      </c>
      <c r="E562" s="1" t="s">
        <v>2368</v>
      </c>
      <c r="F562" s="1" t="s">
        <v>2368</v>
      </c>
      <c r="G562" s="1" t="s">
        <v>2368</v>
      </c>
      <c r="H562" s="1" t="str">
        <f t="shared" si="8"/>
        <v>Дача, сад и огород-Пикник, барбекю, гриль-Противни</v>
      </c>
      <c r="I562" s="3">
        <v>0.18</v>
      </c>
      <c r="J562" s="3">
        <v>0.18</v>
      </c>
      <c r="K562" s="3">
        <v>0.19</v>
      </c>
    </row>
    <row r="563" spans="2:11" x14ac:dyDescent="0.3">
      <c r="B563" s="1" t="s">
        <v>217</v>
      </c>
      <c r="C563" s="1" t="s">
        <v>1027</v>
      </c>
      <c r="D563" s="1" t="s">
        <v>2516</v>
      </c>
      <c r="E563" s="1" t="s">
        <v>2516</v>
      </c>
      <c r="F563" s="1" t="s">
        <v>2516</v>
      </c>
      <c r="G563" s="1" t="s">
        <v>2516</v>
      </c>
      <c r="H563" s="1" t="str">
        <f t="shared" si="8"/>
        <v>Дача, сад и огород-Бассейны и аксессуары-Шарики для сухих бассейнов</v>
      </c>
      <c r="I563" s="3">
        <v>0.19</v>
      </c>
      <c r="J563" s="3">
        <v>0.19</v>
      </c>
      <c r="K563" s="3">
        <v>0.19</v>
      </c>
    </row>
    <row r="564" spans="2:11" x14ac:dyDescent="0.3">
      <c r="B564" s="1" t="s">
        <v>156</v>
      </c>
      <c r="C564" s="1" t="s">
        <v>157</v>
      </c>
      <c r="D564" s="1" t="s">
        <v>158</v>
      </c>
      <c r="E564" s="1" t="s">
        <v>159</v>
      </c>
      <c r="F564" s="1" t="s">
        <v>160</v>
      </c>
      <c r="G564" s="1" t="s">
        <v>160</v>
      </c>
      <c r="H564" s="1" t="str">
        <f t="shared" si="8"/>
        <v>Детские товары-Хобби и творчество-Рукоделие</v>
      </c>
      <c r="I564" s="3">
        <v>0.15</v>
      </c>
      <c r="J564" s="3">
        <v>0.16</v>
      </c>
      <c r="K564" s="3">
        <v>0.05</v>
      </c>
    </row>
    <row r="565" spans="2:11" x14ac:dyDescent="0.3">
      <c r="B565" s="1" t="s">
        <v>156</v>
      </c>
      <c r="C565" s="1" t="s">
        <v>157</v>
      </c>
      <c r="D565" s="1" t="s">
        <v>161</v>
      </c>
      <c r="E565" s="1" t="s">
        <v>162</v>
      </c>
      <c r="F565" s="1" t="s">
        <v>162</v>
      </c>
      <c r="G565" s="1" t="s">
        <v>162</v>
      </c>
      <c r="H565" s="1" t="str">
        <f t="shared" si="8"/>
        <v>Детские товары-Хобби и творчество-Рисование</v>
      </c>
      <c r="I565" s="3">
        <v>0.15</v>
      </c>
      <c r="J565" s="3">
        <v>0.16</v>
      </c>
      <c r="K565" s="3">
        <v>0.05</v>
      </c>
    </row>
    <row r="566" spans="2:11" x14ac:dyDescent="0.3">
      <c r="B566" s="1" t="s">
        <v>156</v>
      </c>
      <c r="C566" s="1" t="s">
        <v>157</v>
      </c>
      <c r="D566" s="1" t="s">
        <v>158</v>
      </c>
      <c r="E566" s="1" t="s">
        <v>159</v>
      </c>
      <c r="F566" s="1" t="s">
        <v>163</v>
      </c>
      <c r="G566" s="1" t="s">
        <v>163</v>
      </c>
      <c r="H566" s="1" t="str">
        <f t="shared" si="8"/>
        <v>Детские товары-Хобби и творчество-Рукоделие</v>
      </c>
      <c r="I566" s="3">
        <v>0.15</v>
      </c>
      <c r="J566" s="3">
        <v>0.16</v>
      </c>
      <c r="K566" s="3">
        <v>0.05</v>
      </c>
    </row>
    <row r="567" spans="2:11" x14ac:dyDescent="0.3">
      <c r="B567" s="1" t="s">
        <v>156</v>
      </c>
      <c r="C567" s="1" t="s">
        <v>157</v>
      </c>
      <c r="D567" s="1" t="s">
        <v>168</v>
      </c>
      <c r="E567" s="1" t="s">
        <v>169</v>
      </c>
      <c r="F567" s="1" t="s">
        <v>169</v>
      </c>
      <c r="G567" s="1" t="s">
        <v>169</v>
      </c>
      <c r="H567" s="1" t="str">
        <f t="shared" si="8"/>
        <v>Детские товары-Хобби и творчество-Лепка</v>
      </c>
      <c r="I567" s="3">
        <v>0.16</v>
      </c>
      <c r="J567" s="3">
        <v>0.16</v>
      </c>
      <c r="K567" s="3">
        <v>0.05</v>
      </c>
    </row>
    <row r="568" spans="2:11" x14ac:dyDescent="0.3">
      <c r="B568" s="1" t="s">
        <v>156</v>
      </c>
      <c r="C568" s="1" t="s">
        <v>157</v>
      </c>
      <c r="D568" s="1" t="s">
        <v>168</v>
      </c>
      <c r="E568" s="1" t="s">
        <v>170</v>
      </c>
      <c r="F568" s="1" t="s">
        <v>170</v>
      </c>
      <c r="G568" s="1" t="s">
        <v>170</v>
      </c>
      <c r="H568" s="1" t="str">
        <f t="shared" si="8"/>
        <v>Детские товары-Хобби и творчество-Лепка</v>
      </c>
      <c r="I568" s="3">
        <v>0.16</v>
      </c>
      <c r="J568" s="3">
        <v>0.16</v>
      </c>
      <c r="K568" s="3">
        <v>0.05</v>
      </c>
    </row>
    <row r="569" spans="2:11" x14ac:dyDescent="0.3">
      <c r="B569" s="1" t="s">
        <v>156</v>
      </c>
      <c r="C569" s="1" t="s">
        <v>172</v>
      </c>
      <c r="D569" s="1" t="s">
        <v>173</v>
      </c>
      <c r="E569" s="1" t="s">
        <v>174</v>
      </c>
      <c r="F569" s="1" t="s">
        <v>174</v>
      </c>
      <c r="G569" s="1" t="s">
        <v>174</v>
      </c>
      <c r="H569" s="1" t="str">
        <f t="shared" si="8"/>
        <v>Детские товары-Товары для мам и малышей-Купание</v>
      </c>
      <c r="I569" s="3">
        <v>0.16</v>
      </c>
      <c r="J569" s="3">
        <v>0.17</v>
      </c>
      <c r="K569" s="3">
        <v>0.05</v>
      </c>
    </row>
    <row r="570" spans="2:11" x14ac:dyDescent="0.3">
      <c r="B570" s="1" t="s">
        <v>156</v>
      </c>
      <c r="C570" s="1" t="s">
        <v>172</v>
      </c>
      <c r="D570" s="1" t="s">
        <v>202</v>
      </c>
      <c r="E570" s="1" t="s">
        <v>203</v>
      </c>
      <c r="F570" s="1" t="s">
        <v>203</v>
      </c>
      <c r="G570" s="1" t="s">
        <v>203</v>
      </c>
      <c r="H570" s="1" t="str">
        <f t="shared" si="8"/>
        <v>Детские товары-Товары для мам и малышей-Подгузники и приучение к горшку</v>
      </c>
      <c r="I570" s="3">
        <v>0.17</v>
      </c>
      <c r="J570" s="3">
        <v>0.18</v>
      </c>
      <c r="K570" s="3">
        <v>0.05</v>
      </c>
    </row>
    <row r="571" spans="2:11" x14ac:dyDescent="0.3">
      <c r="B571" s="1" t="s">
        <v>156</v>
      </c>
      <c r="C571" s="1" t="s">
        <v>204</v>
      </c>
      <c r="D571" s="1" t="s">
        <v>205</v>
      </c>
      <c r="E571" s="1" t="s">
        <v>205</v>
      </c>
      <c r="F571" s="1" t="s">
        <v>205</v>
      </c>
      <c r="G571" s="1" t="s">
        <v>205</v>
      </c>
      <c r="H571" s="1" t="str">
        <f t="shared" si="8"/>
        <v>Детские товары-Игрушки и игры-Мягкие игрушки</v>
      </c>
      <c r="I571" s="3">
        <v>0.17</v>
      </c>
      <c r="J571" s="3">
        <v>0.18</v>
      </c>
      <c r="K571" s="3">
        <v>0.05</v>
      </c>
    </row>
    <row r="572" spans="2:11" x14ac:dyDescent="0.3">
      <c r="B572" s="1" t="s">
        <v>156</v>
      </c>
      <c r="C572" s="1" t="s">
        <v>288</v>
      </c>
      <c r="D572" s="1" t="s">
        <v>289</v>
      </c>
      <c r="E572" s="1" t="s">
        <v>290</v>
      </c>
      <c r="F572" s="1" t="s">
        <v>290</v>
      </c>
      <c r="G572" s="1" t="s">
        <v>290</v>
      </c>
      <c r="H572" s="1" t="str">
        <f t="shared" si="8"/>
        <v>Детские товары-Детский спорт-Зимний спорт</v>
      </c>
      <c r="I572" s="3">
        <v>0.2</v>
      </c>
      <c r="J572" s="3">
        <v>0.2</v>
      </c>
      <c r="K572" s="3">
        <v>0.05</v>
      </c>
    </row>
    <row r="573" spans="2:11" x14ac:dyDescent="0.3">
      <c r="B573" s="1" t="s">
        <v>156</v>
      </c>
      <c r="C573" s="1" t="s">
        <v>288</v>
      </c>
      <c r="D573" s="1" t="s">
        <v>291</v>
      </c>
      <c r="E573" s="1" t="s">
        <v>292</v>
      </c>
      <c r="F573" s="1" t="s">
        <v>292</v>
      </c>
      <c r="G573" s="1" t="s">
        <v>292</v>
      </c>
      <c r="H573" s="1" t="str">
        <f t="shared" si="8"/>
        <v>Детские товары-Детский спорт-Летний спорт</v>
      </c>
      <c r="I573" s="3">
        <v>0.2</v>
      </c>
      <c r="J573" s="3">
        <v>0.2</v>
      </c>
      <c r="K573" s="3">
        <v>0.05</v>
      </c>
    </row>
    <row r="574" spans="2:11" x14ac:dyDescent="0.3">
      <c r="B574" s="1" t="s">
        <v>156</v>
      </c>
      <c r="C574" s="1" t="s">
        <v>172</v>
      </c>
      <c r="D574" s="1" t="s">
        <v>451</v>
      </c>
      <c r="E574" s="1" t="s">
        <v>452</v>
      </c>
      <c r="F574" s="1" t="s">
        <v>452</v>
      </c>
      <c r="G574" s="1" t="s">
        <v>452</v>
      </c>
      <c r="H574" s="1" t="str">
        <f t="shared" si="8"/>
        <v>Детские товары-Товары для мам и малышей-Детское питание</v>
      </c>
      <c r="I574" s="3">
        <v>0.1</v>
      </c>
      <c r="J574" s="3">
        <v>0.11</v>
      </c>
      <c r="K574" s="3">
        <v>0.11</v>
      </c>
    </row>
    <row r="575" spans="2:11" x14ac:dyDescent="0.3">
      <c r="B575" s="1" t="s">
        <v>156</v>
      </c>
      <c r="C575" s="1" t="s">
        <v>172</v>
      </c>
      <c r="D575" s="1" t="s">
        <v>451</v>
      </c>
      <c r="E575" s="1" t="s">
        <v>453</v>
      </c>
      <c r="F575" s="1" t="s">
        <v>453</v>
      </c>
      <c r="G575" s="1" t="s">
        <v>453</v>
      </c>
      <c r="H575" s="1" t="str">
        <f t="shared" si="8"/>
        <v>Детские товары-Товары для мам и малышей-Детское питание</v>
      </c>
      <c r="I575" s="3">
        <v>0.1</v>
      </c>
      <c r="J575" s="3">
        <v>0.11</v>
      </c>
      <c r="K575" s="3">
        <v>0.11</v>
      </c>
    </row>
    <row r="576" spans="2:11" x14ac:dyDescent="0.3">
      <c r="B576" s="1" t="s">
        <v>156</v>
      </c>
      <c r="C576" s="1" t="s">
        <v>172</v>
      </c>
      <c r="D576" s="1" t="s">
        <v>451</v>
      </c>
      <c r="E576" s="1" t="s">
        <v>454</v>
      </c>
      <c r="F576" s="1" t="s">
        <v>454</v>
      </c>
      <c r="G576" s="1" t="s">
        <v>454</v>
      </c>
      <c r="H576" s="1" t="str">
        <f t="shared" si="8"/>
        <v>Детские товары-Товары для мам и малышей-Детское питание</v>
      </c>
      <c r="I576" s="3">
        <v>0.1</v>
      </c>
      <c r="J576" s="3">
        <v>0.11</v>
      </c>
      <c r="K576" s="3">
        <v>0.11</v>
      </c>
    </row>
    <row r="577" spans="2:11" x14ac:dyDescent="0.3">
      <c r="B577" s="1" t="s">
        <v>156</v>
      </c>
      <c r="C577" s="1" t="s">
        <v>172</v>
      </c>
      <c r="D577" s="1" t="s">
        <v>451</v>
      </c>
      <c r="E577" s="1" t="s">
        <v>455</v>
      </c>
      <c r="F577" s="1" t="s">
        <v>455</v>
      </c>
      <c r="G577" s="1" t="s">
        <v>455</v>
      </c>
      <c r="H577" s="1" t="str">
        <f t="shared" si="8"/>
        <v>Детские товары-Товары для мам и малышей-Детское питание</v>
      </c>
      <c r="I577" s="3">
        <v>0.1</v>
      </c>
      <c r="J577" s="3">
        <v>0.11</v>
      </c>
      <c r="K577" s="3">
        <v>0.11</v>
      </c>
    </row>
    <row r="578" spans="2:11" x14ac:dyDescent="0.3">
      <c r="B578" s="1" t="s">
        <v>156</v>
      </c>
      <c r="C578" s="1" t="s">
        <v>172</v>
      </c>
      <c r="D578" s="1" t="s">
        <v>451</v>
      </c>
      <c r="E578" s="1" t="s">
        <v>456</v>
      </c>
      <c r="F578" s="1" t="s">
        <v>456</v>
      </c>
      <c r="G578" s="1" t="s">
        <v>456</v>
      </c>
      <c r="H578" s="1" t="str">
        <f t="shared" si="8"/>
        <v>Детские товары-Товары для мам и малышей-Детское питание</v>
      </c>
      <c r="I578" s="3">
        <v>0.1</v>
      </c>
      <c r="J578" s="3">
        <v>0.11</v>
      </c>
      <c r="K578" s="3">
        <v>0.11</v>
      </c>
    </row>
    <row r="579" spans="2:11" x14ac:dyDescent="0.3">
      <c r="B579" s="1" t="s">
        <v>156</v>
      </c>
      <c r="C579" s="1" t="s">
        <v>172</v>
      </c>
      <c r="D579" s="1" t="s">
        <v>451</v>
      </c>
      <c r="E579" s="1" t="s">
        <v>565</v>
      </c>
      <c r="F579" s="1" t="s">
        <v>565</v>
      </c>
      <c r="G579" s="1" t="s">
        <v>565</v>
      </c>
      <c r="H579" s="1" t="str">
        <f t="shared" si="8"/>
        <v>Детские товары-Товары для мам и малышей-Детское питание</v>
      </c>
      <c r="I579" s="3">
        <v>0.11</v>
      </c>
      <c r="J579" s="3">
        <v>0.11</v>
      </c>
      <c r="K579" s="3">
        <v>0.11</v>
      </c>
    </row>
    <row r="580" spans="2:11" x14ac:dyDescent="0.3">
      <c r="B580" s="1" t="s">
        <v>156</v>
      </c>
      <c r="C580" s="1" t="s">
        <v>172</v>
      </c>
      <c r="D580" s="1" t="s">
        <v>651</v>
      </c>
      <c r="E580" s="1" t="s">
        <v>652</v>
      </c>
      <c r="F580" s="1" t="s">
        <v>652</v>
      </c>
      <c r="G580" s="1" t="s">
        <v>652</v>
      </c>
      <c r="H580" s="1" t="str">
        <f t="shared" ref="H580:H643" si="9">B580&amp;"-"&amp;C580&amp;"-"&amp;D580</f>
        <v>Детские товары-Товары для мам и малышей-Детская комната</v>
      </c>
      <c r="I580" s="3">
        <v>0.17</v>
      </c>
      <c r="J580" s="3">
        <v>0.17</v>
      </c>
      <c r="K580" s="3">
        <v>0.11</v>
      </c>
    </row>
    <row r="581" spans="2:11" x14ac:dyDescent="0.3">
      <c r="B581" s="1" t="s">
        <v>156</v>
      </c>
      <c r="C581" s="1" t="s">
        <v>172</v>
      </c>
      <c r="D581" s="1" t="s">
        <v>651</v>
      </c>
      <c r="E581" s="1" t="s">
        <v>653</v>
      </c>
      <c r="F581" s="1" t="s">
        <v>653</v>
      </c>
      <c r="G581" s="1" t="s">
        <v>653</v>
      </c>
      <c r="H581" s="1" t="str">
        <f t="shared" si="9"/>
        <v>Детские товары-Товары для мам и малышей-Детская комната</v>
      </c>
      <c r="I581" s="3">
        <v>0.17</v>
      </c>
      <c r="J581" s="3">
        <v>0.17</v>
      </c>
      <c r="K581" s="3">
        <v>0.11</v>
      </c>
    </row>
    <row r="582" spans="2:11" x14ac:dyDescent="0.3">
      <c r="B582" s="1" t="s">
        <v>156</v>
      </c>
      <c r="C582" s="1" t="s">
        <v>172</v>
      </c>
      <c r="D582" s="1" t="s">
        <v>651</v>
      </c>
      <c r="E582" s="1" t="s">
        <v>654</v>
      </c>
      <c r="F582" s="1" t="s">
        <v>654</v>
      </c>
      <c r="G582" s="1" t="s">
        <v>654</v>
      </c>
      <c r="H582" s="1" t="str">
        <f t="shared" si="9"/>
        <v>Детские товары-Товары для мам и малышей-Детская комната</v>
      </c>
      <c r="I582" s="3">
        <v>0.17</v>
      </c>
      <c r="J582" s="3">
        <v>0.17</v>
      </c>
      <c r="K582" s="3">
        <v>0.11</v>
      </c>
    </row>
    <row r="583" spans="2:11" x14ac:dyDescent="0.3">
      <c r="B583" s="1" t="s">
        <v>156</v>
      </c>
      <c r="C583" s="1" t="s">
        <v>928</v>
      </c>
      <c r="D583" s="1" t="s">
        <v>929</v>
      </c>
      <c r="E583" s="1" t="s">
        <v>930</v>
      </c>
      <c r="F583" s="1" t="s">
        <v>930</v>
      </c>
      <c r="G583" s="1" t="s">
        <v>930</v>
      </c>
      <c r="H583" s="1" t="str">
        <f t="shared" si="9"/>
        <v>Детские товары-Развитие и обучение-Опыты и исследования</v>
      </c>
      <c r="I583" s="3">
        <v>0.14000000000000001</v>
      </c>
      <c r="J583" s="3">
        <v>0.15</v>
      </c>
      <c r="K583" s="3">
        <v>0.15</v>
      </c>
    </row>
    <row r="584" spans="2:11" x14ac:dyDescent="0.3">
      <c r="B584" s="1" t="s">
        <v>156</v>
      </c>
      <c r="C584" s="1" t="s">
        <v>1079</v>
      </c>
      <c r="D584" s="1" t="s">
        <v>1080</v>
      </c>
      <c r="E584" s="1" t="s">
        <v>1081</v>
      </c>
      <c r="F584" s="1" t="s">
        <v>1081</v>
      </c>
      <c r="G584" s="1" t="s">
        <v>1081</v>
      </c>
      <c r="H584" s="1" t="str">
        <f t="shared" si="9"/>
        <v>Детские товары-Товары для школы-Канцелярские товары</v>
      </c>
      <c r="I584" s="3">
        <v>0.15</v>
      </c>
      <c r="J584" s="3">
        <v>0.16</v>
      </c>
      <c r="K584" s="3">
        <v>0.16</v>
      </c>
    </row>
    <row r="585" spans="2:11" x14ac:dyDescent="0.3">
      <c r="B585" s="1" t="s">
        <v>156</v>
      </c>
      <c r="C585" s="1" t="s">
        <v>1079</v>
      </c>
      <c r="D585" s="1" t="s">
        <v>1080</v>
      </c>
      <c r="E585" s="1" t="s">
        <v>1082</v>
      </c>
      <c r="F585" s="1" t="s">
        <v>1082</v>
      </c>
      <c r="G585" s="1" t="s">
        <v>1082</v>
      </c>
      <c r="H585" s="1" t="str">
        <f t="shared" si="9"/>
        <v>Детские товары-Товары для школы-Канцелярские товары</v>
      </c>
      <c r="I585" s="3">
        <v>0.15</v>
      </c>
      <c r="J585" s="3">
        <v>0.16</v>
      </c>
      <c r="K585" s="3">
        <v>0.16</v>
      </c>
    </row>
    <row r="586" spans="2:11" x14ac:dyDescent="0.3">
      <c r="B586" s="1" t="s">
        <v>156</v>
      </c>
      <c r="C586" s="1" t="s">
        <v>1079</v>
      </c>
      <c r="D586" s="1" t="s">
        <v>1083</v>
      </c>
      <c r="E586" s="1" t="s">
        <v>1084</v>
      </c>
      <c r="F586" s="1" t="s">
        <v>1084</v>
      </c>
      <c r="G586" s="1" t="s">
        <v>1084</v>
      </c>
      <c r="H586" s="1" t="str">
        <f t="shared" si="9"/>
        <v>Детские товары-Товары для школы-Пеналы и письменные принадлежности</v>
      </c>
      <c r="I586" s="3">
        <v>0.15</v>
      </c>
      <c r="J586" s="3">
        <v>0.16</v>
      </c>
      <c r="K586" s="3">
        <v>0.16</v>
      </c>
    </row>
    <row r="587" spans="2:11" x14ac:dyDescent="0.3">
      <c r="B587" s="1" t="s">
        <v>156</v>
      </c>
      <c r="C587" s="1" t="s">
        <v>1079</v>
      </c>
      <c r="D587" s="1" t="s">
        <v>1085</v>
      </c>
      <c r="E587" s="1" t="s">
        <v>1086</v>
      </c>
      <c r="F587" s="1" t="s">
        <v>1086</v>
      </c>
      <c r="G587" s="1" t="s">
        <v>1086</v>
      </c>
      <c r="H587" s="1" t="str">
        <f t="shared" si="9"/>
        <v>Детские товары-Товары для школы-Тетради, блокноты, дневники</v>
      </c>
      <c r="I587" s="3">
        <v>0.15</v>
      </c>
      <c r="J587" s="3">
        <v>0.16</v>
      </c>
      <c r="K587" s="3">
        <v>0.16</v>
      </c>
    </row>
    <row r="588" spans="2:11" x14ac:dyDescent="0.3">
      <c r="B588" s="1" t="s">
        <v>156</v>
      </c>
      <c r="C588" s="1" t="s">
        <v>1079</v>
      </c>
      <c r="D588" s="1" t="s">
        <v>1083</v>
      </c>
      <c r="E588" s="1" t="s">
        <v>1087</v>
      </c>
      <c r="F588" s="1" t="s">
        <v>1087</v>
      </c>
      <c r="G588" s="1" t="s">
        <v>1087</v>
      </c>
      <c r="H588" s="1" t="str">
        <f t="shared" si="9"/>
        <v>Детские товары-Товары для школы-Пеналы и письменные принадлежности</v>
      </c>
      <c r="I588" s="3">
        <v>0.15</v>
      </c>
      <c r="J588" s="3">
        <v>0.16</v>
      </c>
      <c r="K588" s="3">
        <v>0.16</v>
      </c>
    </row>
    <row r="589" spans="2:11" x14ac:dyDescent="0.3">
      <c r="B589" s="1" t="s">
        <v>156</v>
      </c>
      <c r="C589" s="1" t="s">
        <v>157</v>
      </c>
      <c r="D589" s="1" t="s">
        <v>158</v>
      </c>
      <c r="E589" s="1" t="s">
        <v>159</v>
      </c>
      <c r="F589" s="1" t="s">
        <v>1095</v>
      </c>
      <c r="G589" s="1" t="s">
        <v>1095</v>
      </c>
      <c r="H589" s="1" t="str">
        <f t="shared" si="9"/>
        <v>Детские товары-Хобби и творчество-Рукоделие</v>
      </c>
      <c r="I589" s="3">
        <v>0.15</v>
      </c>
      <c r="J589" s="3">
        <v>0.16</v>
      </c>
      <c r="K589" s="3">
        <v>0.16</v>
      </c>
    </row>
    <row r="590" spans="2:11" x14ac:dyDescent="0.3">
      <c r="B590" s="1" t="s">
        <v>156</v>
      </c>
      <c r="C590" s="1" t="s">
        <v>157</v>
      </c>
      <c r="D590" s="1" t="s">
        <v>158</v>
      </c>
      <c r="E590" s="1" t="s">
        <v>1096</v>
      </c>
      <c r="F590" s="1" t="s">
        <v>1097</v>
      </c>
      <c r="G590" s="1" t="s">
        <v>1097</v>
      </c>
      <c r="H590" s="1" t="str">
        <f t="shared" si="9"/>
        <v>Детские товары-Хобби и творчество-Рукоделие</v>
      </c>
      <c r="I590" s="3">
        <v>0.15</v>
      </c>
      <c r="J590" s="3">
        <v>0.16</v>
      </c>
      <c r="K590" s="3">
        <v>0.16</v>
      </c>
    </row>
    <row r="591" spans="2:11" x14ac:dyDescent="0.3">
      <c r="B591" s="1" t="s">
        <v>156</v>
      </c>
      <c r="C591" s="1" t="s">
        <v>157</v>
      </c>
      <c r="D591" s="1" t="s">
        <v>1098</v>
      </c>
      <c r="E591" s="1" t="s">
        <v>1099</v>
      </c>
      <c r="F591" s="1" t="s">
        <v>1099</v>
      </c>
      <c r="G591" s="1" t="s">
        <v>1099</v>
      </c>
      <c r="H591" s="1" t="str">
        <f t="shared" si="9"/>
        <v>Детские товары-Хобби и творчество-Поделки</v>
      </c>
      <c r="I591" s="3">
        <v>0.15</v>
      </c>
      <c r="J591" s="3">
        <v>0.16</v>
      </c>
      <c r="K591" s="3">
        <v>0.16</v>
      </c>
    </row>
    <row r="592" spans="2:11" x14ac:dyDescent="0.3">
      <c r="B592" s="1" t="s">
        <v>156</v>
      </c>
      <c r="C592" s="1" t="s">
        <v>157</v>
      </c>
      <c r="D592" s="1" t="s">
        <v>1100</v>
      </c>
      <c r="E592" s="1" t="s">
        <v>1101</v>
      </c>
      <c r="F592" s="1" t="s">
        <v>1101</v>
      </c>
      <c r="G592" s="1" t="s">
        <v>1101</v>
      </c>
      <c r="H592" s="1" t="str">
        <f t="shared" si="9"/>
        <v>Детские товары-Хобби и творчество-Хобби</v>
      </c>
      <c r="I592" s="3">
        <v>0.15</v>
      </c>
      <c r="J592" s="3">
        <v>0.16</v>
      </c>
      <c r="K592" s="3">
        <v>0.16</v>
      </c>
    </row>
    <row r="593" spans="2:11" x14ac:dyDescent="0.3">
      <c r="B593" s="1" t="s">
        <v>156</v>
      </c>
      <c r="C593" s="1" t="s">
        <v>157</v>
      </c>
      <c r="D593" s="1" t="s">
        <v>1103</v>
      </c>
      <c r="E593" s="1" t="s">
        <v>1104</v>
      </c>
      <c r="F593" s="1" t="s">
        <v>1104</v>
      </c>
      <c r="G593" s="1" t="s">
        <v>1104</v>
      </c>
      <c r="H593" s="1" t="str">
        <f t="shared" si="9"/>
        <v>Детские товары-Хобби и творчество-Раскраски и роспись</v>
      </c>
      <c r="I593" s="3">
        <v>0.15</v>
      </c>
      <c r="J593" s="3">
        <v>0.16</v>
      </c>
      <c r="K593" s="3">
        <v>0.16</v>
      </c>
    </row>
    <row r="594" spans="2:11" x14ac:dyDescent="0.3">
      <c r="B594" s="1" t="s">
        <v>156</v>
      </c>
      <c r="C594" s="1" t="s">
        <v>928</v>
      </c>
      <c r="D594" s="1" t="s">
        <v>1105</v>
      </c>
      <c r="E594" s="1" t="s">
        <v>1105</v>
      </c>
      <c r="F594" s="1" t="s">
        <v>1105</v>
      </c>
      <c r="G594" s="1" t="s">
        <v>1105</v>
      </c>
      <c r="H594" s="1" t="str">
        <f t="shared" si="9"/>
        <v>Детские товары-Развитие и обучение-Мозаики и калейдоскопы</v>
      </c>
      <c r="I594" s="3">
        <v>0.15</v>
      </c>
      <c r="J594" s="3">
        <v>0.16</v>
      </c>
      <c r="K594" s="3">
        <v>0.16</v>
      </c>
    </row>
    <row r="595" spans="2:11" x14ac:dyDescent="0.3">
      <c r="B595" s="1" t="s">
        <v>156</v>
      </c>
      <c r="C595" s="1" t="s">
        <v>157</v>
      </c>
      <c r="D595" s="1" t="s">
        <v>1100</v>
      </c>
      <c r="E595" s="1" t="s">
        <v>1106</v>
      </c>
      <c r="F595" s="1" t="s">
        <v>1107</v>
      </c>
      <c r="G595" s="1" t="s">
        <v>1107</v>
      </c>
      <c r="H595" s="1" t="str">
        <f t="shared" si="9"/>
        <v>Детские товары-Хобби и творчество-Хобби</v>
      </c>
      <c r="I595" s="3">
        <v>0.15</v>
      </c>
      <c r="J595" s="3">
        <v>0.16</v>
      </c>
      <c r="K595" s="3">
        <v>0.16</v>
      </c>
    </row>
    <row r="596" spans="2:11" x14ac:dyDescent="0.3">
      <c r="B596" s="1" t="s">
        <v>156</v>
      </c>
      <c r="C596" s="1" t="s">
        <v>928</v>
      </c>
      <c r="D596" s="1" t="s">
        <v>1108</v>
      </c>
      <c r="E596" s="1" t="s">
        <v>1109</v>
      </c>
      <c r="F596" s="1" t="s">
        <v>1109</v>
      </c>
      <c r="G596" s="1" t="s">
        <v>1109</v>
      </c>
      <c r="H596" s="1" t="str">
        <f t="shared" si="9"/>
        <v>Детские товары-Развитие и обучение-Раннее развитие</v>
      </c>
      <c r="I596" s="3">
        <v>0.15</v>
      </c>
      <c r="J596" s="3">
        <v>0.16</v>
      </c>
      <c r="K596" s="3">
        <v>0.16</v>
      </c>
    </row>
    <row r="597" spans="2:11" x14ac:dyDescent="0.3">
      <c r="B597" s="1" t="s">
        <v>156</v>
      </c>
      <c r="C597" s="1" t="s">
        <v>157</v>
      </c>
      <c r="D597" s="1" t="s">
        <v>1110</v>
      </c>
      <c r="E597" s="1" t="s">
        <v>1111</v>
      </c>
      <c r="F597" s="1" t="s">
        <v>1112</v>
      </c>
      <c r="G597" s="1" t="s">
        <v>1112</v>
      </c>
      <c r="H597" s="1" t="str">
        <f t="shared" si="9"/>
        <v>Детские товары-Хобби и творчество-Изготовление мыла, свечей, косметики</v>
      </c>
      <c r="I597" s="3">
        <v>0.15</v>
      </c>
      <c r="J597" s="3">
        <v>0.16</v>
      </c>
      <c r="K597" s="3">
        <v>0.16</v>
      </c>
    </row>
    <row r="598" spans="2:11" x14ac:dyDescent="0.3">
      <c r="B598" s="1" t="s">
        <v>156</v>
      </c>
      <c r="C598" s="1" t="s">
        <v>157</v>
      </c>
      <c r="D598" s="1" t="s">
        <v>1098</v>
      </c>
      <c r="E598" s="1" t="s">
        <v>1113</v>
      </c>
      <c r="F598" s="1" t="s">
        <v>1113</v>
      </c>
      <c r="G598" s="1" t="s">
        <v>1113</v>
      </c>
      <c r="H598" s="1" t="str">
        <f t="shared" si="9"/>
        <v>Детские товары-Хобби и творчество-Поделки</v>
      </c>
      <c r="I598" s="3">
        <v>0.15</v>
      </c>
      <c r="J598" s="3">
        <v>0.16</v>
      </c>
      <c r="K598" s="3">
        <v>0.16</v>
      </c>
    </row>
    <row r="599" spans="2:11" x14ac:dyDescent="0.3">
      <c r="B599" s="1" t="s">
        <v>156</v>
      </c>
      <c r="C599" s="1" t="s">
        <v>1079</v>
      </c>
      <c r="D599" s="1" t="s">
        <v>1083</v>
      </c>
      <c r="E599" s="1" t="s">
        <v>1114</v>
      </c>
      <c r="F599" s="1" t="s">
        <v>1114</v>
      </c>
      <c r="G599" s="1" t="s">
        <v>1114</v>
      </c>
      <c r="H599" s="1" t="str">
        <f t="shared" si="9"/>
        <v>Детские товары-Товары для школы-Пеналы и письменные принадлежности</v>
      </c>
      <c r="I599" s="3">
        <v>0.15</v>
      </c>
      <c r="J599" s="3">
        <v>0.16</v>
      </c>
      <c r="K599" s="3">
        <v>0.16</v>
      </c>
    </row>
    <row r="600" spans="2:11" x14ac:dyDescent="0.3">
      <c r="B600" s="1" t="s">
        <v>156</v>
      </c>
      <c r="C600" s="1" t="s">
        <v>157</v>
      </c>
      <c r="D600" s="1" t="s">
        <v>158</v>
      </c>
      <c r="E600" s="1" t="s">
        <v>159</v>
      </c>
      <c r="F600" s="1" t="s">
        <v>1115</v>
      </c>
      <c r="G600" s="1" t="s">
        <v>1115</v>
      </c>
      <c r="H600" s="1" t="str">
        <f t="shared" si="9"/>
        <v>Детские товары-Хобби и творчество-Рукоделие</v>
      </c>
      <c r="I600" s="3">
        <v>0.15</v>
      </c>
      <c r="J600" s="3">
        <v>0.16</v>
      </c>
      <c r="K600" s="3">
        <v>0.16</v>
      </c>
    </row>
    <row r="601" spans="2:11" x14ac:dyDescent="0.3">
      <c r="B601" s="1" t="s">
        <v>156</v>
      </c>
      <c r="C601" s="1" t="s">
        <v>157</v>
      </c>
      <c r="D601" s="1" t="s">
        <v>158</v>
      </c>
      <c r="E601" s="1" t="s">
        <v>159</v>
      </c>
      <c r="F601" s="1" t="s">
        <v>1116</v>
      </c>
      <c r="G601" s="1" t="s">
        <v>1116</v>
      </c>
      <c r="H601" s="1" t="str">
        <f t="shared" si="9"/>
        <v>Детские товары-Хобби и творчество-Рукоделие</v>
      </c>
      <c r="I601" s="3">
        <v>0.15</v>
      </c>
      <c r="J601" s="3">
        <v>0.16</v>
      </c>
      <c r="K601" s="3">
        <v>0.16</v>
      </c>
    </row>
    <row r="602" spans="2:11" x14ac:dyDescent="0.3">
      <c r="B602" s="1" t="s">
        <v>156</v>
      </c>
      <c r="C602" s="1" t="s">
        <v>204</v>
      </c>
      <c r="D602" s="1" t="s">
        <v>1117</v>
      </c>
      <c r="E602" s="1" t="s">
        <v>1118</v>
      </c>
      <c r="F602" s="1" t="s">
        <v>1118</v>
      </c>
      <c r="G602" s="1" t="s">
        <v>1118</v>
      </c>
      <c r="H602" s="1" t="str">
        <f t="shared" si="9"/>
        <v>Детские товары-Игрушки и игры-Развивающие и обучающие игрушки</v>
      </c>
      <c r="I602" s="3">
        <v>0.15</v>
      </c>
      <c r="J602" s="3">
        <v>0.16</v>
      </c>
      <c r="K602" s="3">
        <v>0.16</v>
      </c>
    </row>
    <row r="603" spans="2:11" x14ac:dyDescent="0.3">
      <c r="B603" s="1" t="s">
        <v>156</v>
      </c>
      <c r="C603" s="1" t="s">
        <v>157</v>
      </c>
      <c r="D603" s="1" t="s">
        <v>158</v>
      </c>
      <c r="E603" s="1" t="s">
        <v>1119</v>
      </c>
      <c r="F603" s="1" t="s">
        <v>1119</v>
      </c>
      <c r="G603" s="1" t="s">
        <v>1119</v>
      </c>
      <c r="H603" s="1" t="str">
        <f t="shared" si="9"/>
        <v>Детские товары-Хобби и творчество-Рукоделие</v>
      </c>
      <c r="I603" s="3">
        <v>0.15</v>
      </c>
      <c r="J603" s="3">
        <v>0.16</v>
      </c>
      <c r="K603" s="3">
        <v>0.16</v>
      </c>
    </row>
    <row r="604" spans="2:11" x14ac:dyDescent="0.3">
      <c r="B604" s="1" t="s">
        <v>156</v>
      </c>
      <c r="C604" s="1" t="s">
        <v>157</v>
      </c>
      <c r="D604" s="1" t="s">
        <v>158</v>
      </c>
      <c r="E604" s="1" t="s">
        <v>1096</v>
      </c>
      <c r="F604" s="1" t="s">
        <v>1120</v>
      </c>
      <c r="G604" s="1" t="s">
        <v>1120</v>
      </c>
      <c r="H604" s="1" t="str">
        <f t="shared" si="9"/>
        <v>Детские товары-Хобби и творчество-Рукоделие</v>
      </c>
      <c r="I604" s="3">
        <v>0.15</v>
      </c>
      <c r="J604" s="3">
        <v>0.16</v>
      </c>
      <c r="K604" s="3">
        <v>0.16</v>
      </c>
    </row>
    <row r="605" spans="2:11" x14ac:dyDescent="0.3">
      <c r="B605" s="1" t="s">
        <v>156</v>
      </c>
      <c r="C605" s="1" t="s">
        <v>157</v>
      </c>
      <c r="D605" s="1" t="s">
        <v>158</v>
      </c>
      <c r="E605" s="1" t="s">
        <v>1096</v>
      </c>
      <c r="F605" s="1" t="s">
        <v>1121</v>
      </c>
      <c r="G605" s="1" t="s">
        <v>1121</v>
      </c>
      <c r="H605" s="1" t="str">
        <f t="shared" si="9"/>
        <v>Детские товары-Хобби и творчество-Рукоделие</v>
      </c>
      <c r="I605" s="3">
        <v>0.15</v>
      </c>
      <c r="J605" s="3">
        <v>0.16</v>
      </c>
      <c r="K605" s="3">
        <v>0.16</v>
      </c>
    </row>
    <row r="606" spans="2:11" x14ac:dyDescent="0.3">
      <c r="B606" s="1" t="s">
        <v>156</v>
      </c>
      <c r="C606" s="1" t="s">
        <v>157</v>
      </c>
      <c r="D606" s="1" t="s">
        <v>158</v>
      </c>
      <c r="E606" s="1" t="s">
        <v>1096</v>
      </c>
      <c r="F606" s="1" t="s">
        <v>1122</v>
      </c>
      <c r="G606" s="1" t="s">
        <v>1122</v>
      </c>
      <c r="H606" s="1" t="str">
        <f t="shared" si="9"/>
        <v>Детские товары-Хобби и творчество-Рукоделие</v>
      </c>
      <c r="I606" s="3">
        <v>0.15</v>
      </c>
      <c r="J606" s="3">
        <v>0.16</v>
      </c>
      <c r="K606" s="3">
        <v>0.16</v>
      </c>
    </row>
    <row r="607" spans="2:11" x14ac:dyDescent="0.3">
      <c r="B607" s="1" t="s">
        <v>156</v>
      </c>
      <c r="C607" s="1" t="s">
        <v>157</v>
      </c>
      <c r="D607" s="1" t="s">
        <v>1110</v>
      </c>
      <c r="E607" s="1" t="s">
        <v>1111</v>
      </c>
      <c r="F607" s="1" t="s">
        <v>1123</v>
      </c>
      <c r="G607" s="1" t="s">
        <v>1123</v>
      </c>
      <c r="H607" s="1" t="str">
        <f t="shared" si="9"/>
        <v>Детские товары-Хобби и творчество-Изготовление мыла, свечей, косметики</v>
      </c>
      <c r="I607" s="3">
        <v>0.15</v>
      </c>
      <c r="J607" s="3">
        <v>0.16</v>
      </c>
      <c r="K607" s="3">
        <v>0.16</v>
      </c>
    </row>
    <row r="608" spans="2:11" x14ac:dyDescent="0.3">
      <c r="B608" s="1" t="s">
        <v>156</v>
      </c>
      <c r="C608" s="1" t="s">
        <v>157</v>
      </c>
      <c r="D608" s="1" t="s">
        <v>1110</v>
      </c>
      <c r="E608" s="1" t="s">
        <v>1111</v>
      </c>
      <c r="F608" s="1" t="s">
        <v>1124</v>
      </c>
      <c r="G608" s="1" t="s">
        <v>1124</v>
      </c>
      <c r="H608" s="1" t="str">
        <f t="shared" si="9"/>
        <v>Детские товары-Хобби и творчество-Изготовление мыла, свечей, косметики</v>
      </c>
      <c r="I608" s="3">
        <v>0.15</v>
      </c>
      <c r="J608" s="3">
        <v>0.16</v>
      </c>
      <c r="K608" s="3">
        <v>0.16</v>
      </c>
    </row>
    <row r="609" spans="2:11" x14ac:dyDescent="0.3">
      <c r="B609" s="1" t="s">
        <v>156</v>
      </c>
      <c r="C609" s="1" t="s">
        <v>157</v>
      </c>
      <c r="D609" s="1" t="s">
        <v>161</v>
      </c>
      <c r="E609" s="1" t="s">
        <v>1125</v>
      </c>
      <c r="F609" s="1" t="s">
        <v>1125</v>
      </c>
      <c r="G609" s="1" t="s">
        <v>1125</v>
      </c>
      <c r="H609" s="1" t="str">
        <f t="shared" si="9"/>
        <v>Детские товары-Хобби и творчество-Рисование</v>
      </c>
      <c r="I609" s="3">
        <v>0.15</v>
      </c>
      <c r="J609" s="3">
        <v>0.16</v>
      </c>
      <c r="K609" s="3">
        <v>0.16</v>
      </c>
    </row>
    <row r="610" spans="2:11" x14ac:dyDescent="0.3">
      <c r="B610" s="1" t="s">
        <v>156</v>
      </c>
      <c r="C610" s="1" t="s">
        <v>157</v>
      </c>
      <c r="D610" s="1" t="s">
        <v>161</v>
      </c>
      <c r="E610" s="1" t="s">
        <v>1126</v>
      </c>
      <c r="F610" s="1" t="s">
        <v>1126</v>
      </c>
      <c r="G610" s="1" t="s">
        <v>1126</v>
      </c>
      <c r="H610" s="1" t="str">
        <f t="shared" si="9"/>
        <v>Детские товары-Хобби и творчество-Рисование</v>
      </c>
      <c r="I610" s="3">
        <v>0.15</v>
      </c>
      <c r="J610" s="3">
        <v>0.16</v>
      </c>
      <c r="K610" s="3">
        <v>0.16</v>
      </c>
    </row>
    <row r="611" spans="2:11" x14ac:dyDescent="0.3">
      <c r="B611" s="1" t="s">
        <v>156</v>
      </c>
      <c r="C611" s="1" t="s">
        <v>157</v>
      </c>
      <c r="D611" s="1" t="s">
        <v>1098</v>
      </c>
      <c r="E611" s="1" t="s">
        <v>1127</v>
      </c>
      <c r="F611" s="1" t="s">
        <v>1127</v>
      </c>
      <c r="G611" s="1" t="s">
        <v>1127</v>
      </c>
      <c r="H611" s="1" t="str">
        <f t="shared" si="9"/>
        <v>Детские товары-Хобби и творчество-Поделки</v>
      </c>
      <c r="I611" s="3">
        <v>0.15</v>
      </c>
      <c r="J611" s="3">
        <v>0.16</v>
      </c>
      <c r="K611" s="3">
        <v>0.16</v>
      </c>
    </row>
    <row r="612" spans="2:11" x14ac:dyDescent="0.3">
      <c r="B612" s="1" t="s">
        <v>156</v>
      </c>
      <c r="C612" s="1" t="s">
        <v>157</v>
      </c>
      <c r="D612" s="1" t="s">
        <v>161</v>
      </c>
      <c r="E612" s="1" t="s">
        <v>1128</v>
      </c>
      <c r="F612" s="1" t="s">
        <v>1128</v>
      </c>
      <c r="G612" s="1" t="s">
        <v>1128</v>
      </c>
      <c r="H612" s="1" t="str">
        <f t="shared" si="9"/>
        <v>Детские товары-Хобби и творчество-Рисование</v>
      </c>
      <c r="I612" s="3">
        <v>0.15</v>
      </c>
      <c r="J612" s="3">
        <v>0.16</v>
      </c>
      <c r="K612" s="3">
        <v>0.16</v>
      </c>
    </row>
    <row r="613" spans="2:11" x14ac:dyDescent="0.3">
      <c r="B613" s="1" t="s">
        <v>156</v>
      </c>
      <c r="C613" s="1" t="s">
        <v>157</v>
      </c>
      <c r="D613" s="1" t="s">
        <v>1098</v>
      </c>
      <c r="E613" s="1" t="s">
        <v>1129</v>
      </c>
      <c r="F613" s="1" t="s">
        <v>1129</v>
      </c>
      <c r="G613" s="1" t="s">
        <v>1129</v>
      </c>
      <c r="H613" s="1" t="str">
        <f t="shared" si="9"/>
        <v>Детские товары-Хобби и творчество-Поделки</v>
      </c>
      <c r="I613" s="3">
        <v>0.15</v>
      </c>
      <c r="J613" s="3">
        <v>0.16</v>
      </c>
      <c r="K613" s="3">
        <v>0.16</v>
      </c>
    </row>
    <row r="614" spans="2:11" x14ac:dyDescent="0.3">
      <c r="B614" s="1" t="s">
        <v>156</v>
      </c>
      <c r="C614" s="1" t="s">
        <v>157</v>
      </c>
      <c r="D614" s="1" t="s">
        <v>161</v>
      </c>
      <c r="E614" s="1" t="s">
        <v>1130</v>
      </c>
      <c r="F614" s="1" t="s">
        <v>1130</v>
      </c>
      <c r="G614" s="1" t="s">
        <v>1130</v>
      </c>
      <c r="H614" s="1" t="str">
        <f t="shared" si="9"/>
        <v>Детские товары-Хобби и творчество-Рисование</v>
      </c>
      <c r="I614" s="3">
        <v>0.15</v>
      </c>
      <c r="J614" s="3">
        <v>0.16</v>
      </c>
      <c r="K614" s="3">
        <v>0.16</v>
      </c>
    </row>
    <row r="615" spans="2:11" x14ac:dyDescent="0.3">
      <c r="B615" s="1" t="s">
        <v>156</v>
      </c>
      <c r="C615" s="1" t="s">
        <v>157</v>
      </c>
      <c r="D615" s="1" t="s">
        <v>158</v>
      </c>
      <c r="E615" s="1" t="s">
        <v>159</v>
      </c>
      <c r="F615" s="1" t="s">
        <v>1131</v>
      </c>
      <c r="G615" s="1" t="s">
        <v>1131</v>
      </c>
      <c r="H615" s="1" t="str">
        <f t="shared" si="9"/>
        <v>Детские товары-Хобби и творчество-Рукоделие</v>
      </c>
      <c r="I615" s="3">
        <v>0.15</v>
      </c>
      <c r="J615" s="3">
        <v>0.16</v>
      </c>
      <c r="K615" s="3">
        <v>0.16</v>
      </c>
    </row>
    <row r="616" spans="2:11" x14ac:dyDescent="0.3">
      <c r="B616" s="1" t="s">
        <v>156</v>
      </c>
      <c r="C616" s="1" t="s">
        <v>157</v>
      </c>
      <c r="D616" s="1" t="s">
        <v>158</v>
      </c>
      <c r="E616" s="1" t="s">
        <v>159</v>
      </c>
      <c r="F616" s="1" t="s">
        <v>1132</v>
      </c>
      <c r="G616" s="1" t="s">
        <v>1132</v>
      </c>
      <c r="H616" s="1" t="str">
        <f t="shared" si="9"/>
        <v>Детские товары-Хобби и творчество-Рукоделие</v>
      </c>
      <c r="I616" s="3">
        <v>0.15</v>
      </c>
      <c r="J616" s="3">
        <v>0.16</v>
      </c>
      <c r="K616" s="3">
        <v>0.16</v>
      </c>
    </row>
    <row r="617" spans="2:11" x14ac:dyDescent="0.3">
      <c r="B617" s="1" t="s">
        <v>156</v>
      </c>
      <c r="C617" s="1" t="s">
        <v>157</v>
      </c>
      <c r="D617" s="1" t="s">
        <v>158</v>
      </c>
      <c r="E617" s="1" t="s">
        <v>159</v>
      </c>
      <c r="F617" s="1" t="s">
        <v>1133</v>
      </c>
      <c r="G617" s="1" t="s">
        <v>1133</v>
      </c>
      <c r="H617" s="1" t="str">
        <f t="shared" si="9"/>
        <v>Детские товары-Хобби и творчество-Рукоделие</v>
      </c>
      <c r="I617" s="3">
        <v>0.15</v>
      </c>
      <c r="J617" s="3">
        <v>0.16</v>
      </c>
      <c r="K617" s="3">
        <v>0.16</v>
      </c>
    </row>
    <row r="618" spans="2:11" x14ac:dyDescent="0.3">
      <c r="B618" s="1" t="s">
        <v>156</v>
      </c>
      <c r="C618" s="1" t="s">
        <v>157</v>
      </c>
      <c r="D618" s="1" t="s">
        <v>158</v>
      </c>
      <c r="E618" s="1" t="s">
        <v>159</v>
      </c>
      <c r="F618" s="1" t="s">
        <v>1134</v>
      </c>
      <c r="G618" s="1" t="s">
        <v>1134</v>
      </c>
      <c r="H618" s="1" t="str">
        <f t="shared" si="9"/>
        <v>Детские товары-Хобби и творчество-Рукоделие</v>
      </c>
      <c r="I618" s="3">
        <v>0.15</v>
      </c>
      <c r="J618" s="3">
        <v>0.16</v>
      </c>
      <c r="K618" s="3">
        <v>0.16</v>
      </c>
    </row>
    <row r="619" spans="2:11" x14ac:dyDescent="0.3">
      <c r="B619" s="1" t="s">
        <v>156</v>
      </c>
      <c r="C619" s="1" t="s">
        <v>157</v>
      </c>
      <c r="D619" s="1" t="s">
        <v>158</v>
      </c>
      <c r="E619" s="1" t="s">
        <v>159</v>
      </c>
      <c r="F619" s="1" t="s">
        <v>1135</v>
      </c>
      <c r="G619" s="1" t="s">
        <v>1135</v>
      </c>
      <c r="H619" s="1" t="str">
        <f t="shared" si="9"/>
        <v>Детские товары-Хобби и творчество-Рукоделие</v>
      </c>
      <c r="I619" s="3">
        <v>0.15</v>
      </c>
      <c r="J619" s="3">
        <v>0.16</v>
      </c>
      <c r="K619" s="3">
        <v>0.16</v>
      </c>
    </row>
    <row r="620" spans="2:11" x14ac:dyDescent="0.3">
      <c r="B620" s="1" t="s">
        <v>156</v>
      </c>
      <c r="C620" s="1" t="s">
        <v>157</v>
      </c>
      <c r="D620" s="1" t="s">
        <v>158</v>
      </c>
      <c r="E620" s="1" t="s">
        <v>1136</v>
      </c>
      <c r="F620" s="1" t="s">
        <v>1136</v>
      </c>
      <c r="G620" s="1" t="s">
        <v>1136</v>
      </c>
      <c r="H620" s="1" t="str">
        <f t="shared" si="9"/>
        <v>Детские товары-Хобби и творчество-Рукоделие</v>
      </c>
      <c r="I620" s="3">
        <v>0.15</v>
      </c>
      <c r="J620" s="3">
        <v>0.16</v>
      </c>
      <c r="K620" s="3">
        <v>0.16</v>
      </c>
    </row>
    <row r="621" spans="2:11" x14ac:dyDescent="0.3">
      <c r="B621" s="1" t="s">
        <v>156</v>
      </c>
      <c r="C621" s="1" t="s">
        <v>157</v>
      </c>
      <c r="D621" s="1" t="s">
        <v>1100</v>
      </c>
      <c r="E621" s="1" t="s">
        <v>1137</v>
      </c>
      <c r="F621" s="1" t="s">
        <v>1137</v>
      </c>
      <c r="G621" s="1" t="s">
        <v>1137</v>
      </c>
      <c r="H621" s="1" t="str">
        <f t="shared" si="9"/>
        <v>Детские товары-Хобби и творчество-Хобби</v>
      </c>
      <c r="I621" s="3">
        <v>0.15</v>
      </c>
      <c r="J621" s="3">
        <v>0.16</v>
      </c>
      <c r="K621" s="3">
        <v>0.16</v>
      </c>
    </row>
    <row r="622" spans="2:11" x14ac:dyDescent="0.3">
      <c r="B622" s="1" t="s">
        <v>156</v>
      </c>
      <c r="C622" s="1" t="s">
        <v>157</v>
      </c>
      <c r="D622" s="1" t="s">
        <v>1100</v>
      </c>
      <c r="E622" s="1" t="s">
        <v>1138</v>
      </c>
      <c r="F622" s="1" t="s">
        <v>1139</v>
      </c>
      <c r="G622" s="1" t="s">
        <v>1139</v>
      </c>
      <c r="H622" s="1" t="str">
        <f t="shared" si="9"/>
        <v>Детские товары-Хобби и творчество-Хобби</v>
      </c>
      <c r="I622" s="3">
        <v>0.15</v>
      </c>
      <c r="J622" s="3">
        <v>0.16</v>
      </c>
      <c r="K622" s="3">
        <v>0.16</v>
      </c>
    </row>
    <row r="623" spans="2:11" x14ac:dyDescent="0.3">
      <c r="B623" s="1" t="s">
        <v>156</v>
      </c>
      <c r="C623" s="1" t="s">
        <v>157</v>
      </c>
      <c r="D623" s="1" t="s">
        <v>1100</v>
      </c>
      <c r="E623" s="1" t="s">
        <v>1138</v>
      </c>
      <c r="F623" s="1" t="s">
        <v>1140</v>
      </c>
      <c r="G623" s="1" t="s">
        <v>1140</v>
      </c>
      <c r="H623" s="1" t="str">
        <f t="shared" si="9"/>
        <v>Детские товары-Хобби и творчество-Хобби</v>
      </c>
      <c r="I623" s="3">
        <v>0.15</v>
      </c>
      <c r="J623" s="3">
        <v>0.16</v>
      </c>
      <c r="K623" s="3">
        <v>0.16</v>
      </c>
    </row>
    <row r="624" spans="2:11" x14ac:dyDescent="0.3">
      <c r="B624" s="1" t="s">
        <v>156</v>
      </c>
      <c r="C624" s="1" t="s">
        <v>157</v>
      </c>
      <c r="D624" s="1" t="s">
        <v>1100</v>
      </c>
      <c r="E624" s="1" t="s">
        <v>1138</v>
      </c>
      <c r="F624" s="1" t="s">
        <v>1141</v>
      </c>
      <c r="G624" s="1" t="s">
        <v>1141</v>
      </c>
      <c r="H624" s="1" t="str">
        <f t="shared" si="9"/>
        <v>Детские товары-Хобби и творчество-Хобби</v>
      </c>
      <c r="I624" s="3">
        <v>0.15</v>
      </c>
      <c r="J624" s="3">
        <v>0.16</v>
      </c>
      <c r="K624" s="3">
        <v>0.16</v>
      </c>
    </row>
    <row r="625" spans="2:11" x14ac:dyDescent="0.3">
      <c r="B625" s="1" t="s">
        <v>156</v>
      </c>
      <c r="C625" s="1" t="s">
        <v>157</v>
      </c>
      <c r="D625" s="1" t="s">
        <v>1100</v>
      </c>
      <c r="E625" s="1" t="s">
        <v>1142</v>
      </c>
      <c r="F625" s="1" t="s">
        <v>1143</v>
      </c>
      <c r="G625" s="1" t="s">
        <v>1143</v>
      </c>
      <c r="H625" s="1" t="str">
        <f t="shared" si="9"/>
        <v>Детские товары-Хобби и творчество-Хобби</v>
      </c>
      <c r="I625" s="3">
        <v>0.15</v>
      </c>
      <c r="J625" s="3">
        <v>0.16</v>
      </c>
      <c r="K625" s="3">
        <v>0.16</v>
      </c>
    </row>
    <row r="626" spans="2:11" x14ac:dyDescent="0.3">
      <c r="B626" s="1" t="s">
        <v>156</v>
      </c>
      <c r="C626" s="1" t="s">
        <v>157</v>
      </c>
      <c r="D626" s="1" t="s">
        <v>1100</v>
      </c>
      <c r="E626" s="1" t="s">
        <v>1142</v>
      </c>
      <c r="F626" s="1" t="s">
        <v>1144</v>
      </c>
      <c r="G626" s="1" t="s">
        <v>1144</v>
      </c>
      <c r="H626" s="1" t="str">
        <f t="shared" si="9"/>
        <v>Детские товары-Хобби и творчество-Хобби</v>
      </c>
      <c r="I626" s="3">
        <v>0.15</v>
      </c>
      <c r="J626" s="3">
        <v>0.16</v>
      </c>
      <c r="K626" s="3">
        <v>0.16</v>
      </c>
    </row>
    <row r="627" spans="2:11" x14ac:dyDescent="0.3">
      <c r="B627" s="1" t="s">
        <v>156</v>
      </c>
      <c r="C627" s="1" t="s">
        <v>157</v>
      </c>
      <c r="D627" s="1" t="s">
        <v>1100</v>
      </c>
      <c r="E627" s="1" t="s">
        <v>1142</v>
      </c>
      <c r="F627" s="1" t="s">
        <v>1145</v>
      </c>
      <c r="G627" s="1" t="s">
        <v>1145</v>
      </c>
      <c r="H627" s="1" t="str">
        <f t="shared" si="9"/>
        <v>Детские товары-Хобби и творчество-Хобби</v>
      </c>
      <c r="I627" s="3">
        <v>0.15</v>
      </c>
      <c r="J627" s="3">
        <v>0.16</v>
      </c>
      <c r="K627" s="3">
        <v>0.16</v>
      </c>
    </row>
    <row r="628" spans="2:11" x14ac:dyDescent="0.3">
      <c r="B628" s="1" t="s">
        <v>156</v>
      </c>
      <c r="C628" s="1" t="s">
        <v>157</v>
      </c>
      <c r="D628" s="1" t="s">
        <v>161</v>
      </c>
      <c r="E628" s="1" t="s">
        <v>1146</v>
      </c>
      <c r="F628" s="1" t="s">
        <v>1146</v>
      </c>
      <c r="G628" s="1" t="s">
        <v>1146</v>
      </c>
      <c r="H628" s="1" t="str">
        <f t="shared" si="9"/>
        <v>Детские товары-Хобби и творчество-Рисование</v>
      </c>
      <c r="I628" s="3">
        <v>0.15</v>
      </c>
      <c r="J628" s="3">
        <v>0.16</v>
      </c>
      <c r="K628" s="3">
        <v>0.16</v>
      </c>
    </row>
    <row r="629" spans="2:11" x14ac:dyDescent="0.3">
      <c r="B629" s="1" t="s">
        <v>156</v>
      </c>
      <c r="C629" s="1" t="s">
        <v>157</v>
      </c>
      <c r="D629" s="1" t="s">
        <v>1103</v>
      </c>
      <c r="E629" s="1" t="s">
        <v>1147</v>
      </c>
      <c r="F629" s="1" t="s">
        <v>1147</v>
      </c>
      <c r="G629" s="1" t="s">
        <v>1147</v>
      </c>
      <c r="H629" s="1" t="str">
        <f t="shared" si="9"/>
        <v>Детские товары-Хобби и творчество-Раскраски и роспись</v>
      </c>
      <c r="I629" s="3">
        <v>0.15</v>
      </c>
      <c r="J629" s="3">
        <v>0.16</v>
      </c>
      <c r="K629" s="3">
        <v>0.16</v>
      </c>
    </row>
    <row r="630" spans="2:11" x14ac:dyDescent="0.3">
      <c r="B630" s="1" t="s">
        <v>156</v>
      </c>
      <c r="C630" s="1" t="s">
        <v>157</v>
      </c>
      <c r="D630" s="1" t="s">
        <v>1098</v>
      </c>
      <c r="E630" s="1" t="s">
        <v>1148</v>
      </c>
      <c r="F630" s="1" t="s">
        <v>1148</v>
      </c>
      <c r="G630" s="1" t="s">
        <v>1148</v>
      </c>
      <c r="H630" s="1" t="str">
        <f t="shared" si="9"/>
        <v>Детские товары-Хобби и творчество-Поделки</v>
      </c>
      <c r="I630" s="3">
        <v>0.15</v>
      </c>
      <c r="J630" s="3">
        <v>0.16</v>
      </c>
      <c r="K630" s="3">
        <v>0.16</v>
      </c>
    </row>
    <row r="631" spans="2:11" x14ac:dyDescent="0.3">
      <c r="B631" s="1" t="s">
        <v>156</v>
      </c>
      <c r="C631" s="1" t="s">
        <v>1079</v>
      </c>
      <c r="D631" s="1" t="s">
        <v>1149</v>
      </c>
      <c r="E631" s="1" t="s">
        <v>1150</v>
      </c>
      <c r="F631" s="1" t="s">
        <v>1150</v>
      </c>
      <c r="G631" s="1" t="s">
        <v>1150</v>
      </c>
      <c r="H631" s="1" t="str">
        <f t="shared" si="9"/>
        <v>Детские товары-Товары для школы-Рюкзаки, ранцы, сумки</v>
      </c>
      <c r="I631" s="3">
        <v>0.15</v>
      </c>
      <c r="J631" s="3">
        <v>0.16</v>
      </c>
      <c r="K631" s="3">
        <v>0.16</v>
      </c>
    </row>
    <row r="632" spans="2:11" x14ac:dyDescent="0.3">
      <c r="B632" s="1" t="s">
        <v>156</v>
      </c>
      <c r="C632" s="1" t="s">
        <v>1079</v>
      </c>
      <c r="D632" s="1" t="s">
        <v>1149</v>
      </c>
      <c r="E632" s="1" t="s">
        <v>1151</v>
      </c>
      <c r="F632" s="1" t="s">
        <v>1151</v>
      </c>
      <c r="G632" s="1" t="s">
        <v>1151</v>
      </c>
      <c r="H632" s="1" t="str">
        <f t="shared" si="9"/>
        <v>Детские товары-Товары для школы-Рюкзаки, ранцы, сумки</v>
      </c>
      <c r="I632" s="3">
        <v>0.15</v>
      </c>
      <c r="J632" s="3">
        <v>0.16</v>
      </c>
      <c r="K632" s="3">
        <v>0.16</v>
      </c>
    </row>
    <row r="633" spans="2:11" x14ac:dyDescent="0.3">
      <c r="B633" s="1" t="s">
        <v>156</v>
      </c>
      <c r="C633" s="1" t="s">
        <v>1079</v>
      </c>
      <c r="D633" s="1" t="s">
        <v>1149</v>
      </c>
      <c r="E633" s="1" t="s">
        <v>1152</v>
      </c>
      <c r="F633" s="1" t="s">
        <v>1152</v>
      </c>
      <c r="G633" s="1" t="s">
        <v>1152</v>
      </c>
      <c r="H633" s="1" t="str">
        <f t="shared" si="9"/>
        <v>Детские товары-Товары для школы-Рюкзаки, ранцы, сумки</v>
      </c>
      <c r="I633" s="3">
        <v>0.15</v>
      </c>
      <c r="J633" s="3">
        <v>0.16</v>
      </c>
      <c r="K633" s="3">
        <v>0.16</v>
      </c>
    </row>
    <row r="634" spans="2:11" x14ac:dyDescent="0.3">
      <c r="B634" s="1" t="s">
        <v>156</v>
      </c>
      <c r="C634" s="1" t="s">
        <v>1079</v>
      </c>
      <c r="D634" s="1" t="s">
        <v>1085</v>
      </c>
      <c r="E634" s="1" t="s">
        <v>1153</v>
      </c>
      <c r="F634" s="1" t="s">
        <v>1153</v>
      </c>
      <c r="G634" s="1" t="s">
        <v>1153</v>
      </c>
      <c r="H634" s="1" t="str">
        <f t="shared" si="9"/>
        <v>Детские товары-Товары для школы-Тетради, блокноты, дневники</v>
      </c>
      <c r="I634" s="3">
        <v>0.15</v>
      </c>
      <c r="J634" s="3">
        <v>0.16</v>
      </c>
      <c r="K634" s="3">
        <v>0.16</v>
      </c>
    </row>
    <row r="635" spans="2:11" x14ac:dyDescent="0.3">
      <c r="B635" s="1" t="s">
        <v>156</v>
      </c>
      <c r="C635" s="1" t="s">
        <v>1079</v>
      </c>
      <c r="D635" s="1" t="s">
        <v>1085</v>
      </c>
      <c r="E635" s="1" t="s">
        <v>1154</v>
      </c>
      <c r="F635" s="1" t="s">
        <v>1154</v>
      </c>
      <c r="G635" s="1" t="s">
        <v>1154</v>
      </c>
      <c r="H635" s="1" t="str">
        <f t="shared" si="9"/>
        <v>Детские товары-Товары для школы-Тетради, блокноты, дневники</v>
      </c>
      <c r="I635" s="3">
        <v>0.15</v>
      </c>
      <c r="J635" s="3">
        <v>0.16</v>
      </c>
      <c r="K635" s="3">
        <v>0.16</v>
      </c>
    </row>
    <row r="636" spans="2:11" x14ac:dyDescent="0.3">
      <c r="B636" s="1" t="s">
        <v>156</v>
      </c>
      <c r="C636" s="1" t="s">
        <v>1079</v>
      </c>
      <c r="D636" s="1" t="s">
        <v>1085</v>
      </c>
      <c r="E636" s="1" t="s">
        <v>1155</v>
      </c>
      <c r="F636" s="1" t="s">
        <v>1155</v>
      </c>
      <c r="G636" s="1" t="s">
        <v>1155</v>
      </c>
      <c r="H636" s="1" t="str">
        <f t="shared" si="9"/>
        <v>Детские товары-Товары для школы-Тетради, блокноты, дневники</v>
      </c>
      <c r="I636" s="3">
        <v>0.15</v>
      </c>
      <c r="J636" s="3">
        <v>0.16</v>
      </c>
      <c r="K636" s="3">
        <v>0.16</v>
      </c>
    </row>
    <row r="637" spans="2:11" x14ac:dyDescent="0.3">
      <c r="B637" s="1" t="s">
        <v>156</v>
      </c>
      <c r="C637" s="1" t="s">
        <v>1079</v>
      </c>
      <c r="D637" s="1" t="s">
        <v>1085</v>
      </c>
      <c r="E637" s="1" t="s">
        <v>1156</v>
      </c>
      <c r="F637" s="1" t="s">
        <v>1156</v>
      </c>
      <c r="G637" s="1" t="s">
        <v>1156</v>
      </c>
      <c r="H637" s="1" t="str">
        <f t="shared" si="9"/>
        <v>Детские товары-Товары для школы-Тетради, блокноты, дневники</v>
      </c>
      <c r="I637" s="3">
        <v>0.15</v>
      </c>
      <c r="J637" s="3">
        <v>0.16</v>
      </c>
      <c r="K637" s="3">
        <v>0.16</v>
      </c>
    </row>
    <row r="638" spans="2:11" x14ac:dyDescent="0.3">
      <c r="B638" s="1" t="s">
        <v>156</v>
      </c>
      <c r="C638" s="1" t="s">
        <v>1079</v>
      </c>
      <c r="D638" s="1" t="s">
        <v>1085</v>
      </c>
      <c r="E638" s="1" t="s">
        <v>1157</v>
      </c>
      <c r="F638" s="1" t="s">
        <v>1157</v>
      </c>
      <c r="G638" s="1" t="s">
        <v>1157</v>
      </c>
      <c r="H638" s="1" t="str">
        <f t="shared" si="9"/>
        <v>Детские товары-Товары для школы-Тетради, блокноты, дневники</v>
      </c>
      <c r="I638" s="3">
        <v>0.15</v>
      </c>
      <c r="J638" s="3">
        <v>0.16</v>
      </c>
      <c r="K638" s="3">
        <v>0.16</v>
      </c>
    </row>
    <row r="639" spans="2:11" x14ac:dyDescent="0.3">
      <c r="B639" s="1" t="s">
        <v>156</v>
      </c>
      <c r="C639" s="1" t="s">
        <v>1079</v>
      </c>
      <c r="D639" s="1" t="s">
        <v>1085</v>
      </c>
      <c r="E639" s="1" t="s">
        <v>1158</v>
      </c>
      <c r="F639" s="1" t="s">
        <v>1158</v>
      </c>
      <c r="G639" s="1" t="s">
        <v>1158</v>
      </c>
      <c r="H639" s="1" t="str">
        <f t="shared" si="9"/>
        <v>Детские товары-Товары для школы-Тетради, блокноты, дневники</v>
      </c>
      <c r="I639" s="3">
        <v>0.15</v>
      </c>
      <c r="J639" s="3">
        <v>0.16</v>
      </c>
      <c r="K639" s="3">
        <v>0.16</v>
      </c>
    </row>
    <row r="640" spans="2:11" x14ac:dyDescent="0.3">
      <c r="B640" s="1" t="s">
        <v>156</v>
      </c>
      <c r="C640" s="1" t="s">
        <v>1079</v>
      </c>
      <c r="D640" s="1" t="s">
        <v>1083</v>
      </c>
      <c r="E640" s="1" t="s">
        <v>1159</v>
      </c>
      <c r="F640" s="1" t="s">
        <v>1159</v>
      </c>
      <c r="G640" s="1" t="s">
        <v>1159</v>
      </c>
      <c r="H640" s="1" t="str">
        <f t="shared" si="9"/>
        <v>Детские товары-Товары для школы-Пеналы и письменные принадлежности</v>
      </c>
      <c r="I640" s="3">
        <v>0.15</v>
      </c>
      <c r="J640" s="3">
        <v>0.16</v>
      </c>
      <c r="K640" s="3">
        <v>0.16</v>
      </c>
    </row>
    <row r="641" spans="2:11" x14ac:dyDescent="0.3">
      <c r="B641" s="1" t="s">
        <v>156</v>
      </c>
      <c r="C641" s="1" t="s">
        <v>1079</v>
      </c>
      <c r="D641" s="1" t="s">
        <v>1083</v>
      </c>
      <c r="E641" s="1" t="s">
        <v>1160</v>
      </c>
      <c r="F641" s="1" t="s">
        <v>1160</v>
      </c>
      <c r="G641" s="1" t="s">
        <v>1160</v>
      </c>
      <c r="H641" s="1" t="str">
        <f t="shared" si="9"/>
        <v>Детские товары-Товары для школы-Пеналы и письменные принадлежности</v>
      </c>
      <c r="I641" s="3">
        <v>0.15</v>
      </c>
      <c r="J641" s="3">
        <v>0.16</v>
      </c>
      <c r="K641" s="3">
        <v>0.16</v>
      </c>
    </row>
    <row r="642" spans="2:11" x14ac:dyDescent="0.3">
      <c r="B642" s="1" t="s">
        <v>156</v>
      </c>
      <c r="C642" s="1" t="s">
        <v>1079</v>
      </c>
      <c r="D642" s="1" t="s">
        <v>1083</v>
      </c>
      <c r="E642" s="1" t="s">
        <v>1161</v>
      </c>
      <c r="F642" s="1" t="s">
        <v>1161</v>
      </c>
      <c r="G642" s="1" t="s">
        <v>1161</v>
      </c>
      <c r="H642" s="1" t="str">
        <f t="shared" si="9"/>
        <v>Детские товары-Товары для школы-Пеналы и письменные принадлежности</v>
      </c>
      <c r="I642" s="3">
        <v>0.15</v>
      </c>
      <c r="J642" s="3">
        <v>0.16</v>
      </c>
      <c r="K642" s="3">
        <v>0.16</v>
      </c>
    </row>
    <row r="643" spans="2:11" x14ac:dyDescent="0.3">
      <c r="B643" s="1" t="s">
        <v>156</v>
      </c>
      <c r="C643" s="1" t="s">
        <v>1079</v>
      </c>
      <c r="D643" s="1" t="s">
        <v>1083</v>
      </c>
      <c r="E643" s="1" t="s">
        <v>1162</v>
      </c>
      <c r="F643" s="1" t="s">
        <v>1162</v>
      </c>
      <c r="G643" s="1" t="s">
        <v>1162</v>
      </c>
      <c r="H643" s="1" t="str">
        <f t="shared" si="9"/>
        <v>Детские товары-Товары для школы-Пеналы и письменные принадлежности</v>
      </c>
      <c r="I643" s="3">
        <v>0.15</v>
      </c>
      <c r="J643" s="3">
        <v>0.16</v>
      </c>
      <c r="K643" s="3">
        <v>0.16</v>
      </c>
    </row>
    <row r="644" spans="2:11" x14ac:dyDescent="0.3">
      <c r="B644" s="1" t="s">
        <v>156</v>
      </c>
      <c r="C644" s="1" t="s">
        <v>1079</v>
      </c>
      <c r="D644" s="1" t="s">
        <v>1083</v>
      </c>
      <c r="E644" s="1" t="s">
        <v>1163</v>
      </c>
      <c r="F644" s="1" t="s">
        <v>1163</v>
      </c>
      <c r="G644" s="1" t="s">
        <v>1163</v>
      </c>
      <c r="H644" s="1" t="str">
        <f t="shared" ref="H644:H707" si="10">B644&amp;"-"&amp;C644&amp;"-"&amp;D644</f>
        <v>Детские товары-Товары для школы-Пеналы и письменные принадлежности</v>
      </c>
      <c r="I644" s="3">
        <v>0.15</v>
      </c>
      <c r="J644" s="3">
        <v>0.16</v>
      </c>
      <c r="K644" s="3">
        <v>0.16</v>
      </c>
    </row>
    <row r="645" spans="2:11" x14ac:dyDescent="0.3">
      <c r="B645" s="1" t="s">
        <v>156</v>
      </c>
      <c r="C645" s="1" t="s">
        <v>1079</v>
      </c>
      <c r="D645" s="1" t="s">
        <v>1083</v>
      </c>
      <c r="E645" s="1" t="s">
        <v>1164</v>
      </c>
      <c r="F645" s="1" t="s">
        <v>1164</v>
      </c>
      <c r="G645" s="1" t="s">
        <v>1164</v>
      </c>
      <c r="H645" s="1" t="str">
        <f t="shared" si="10"/>
        <v>Детские товары-Товары для школы-Пеналы и письменные принадлежности</v>
      </c>
      <c r="I645" s="3">
        <v>0.15</v>
      </c>
      <c r="J645" s="3">
        <v>0.16</v>
      </c>
      <c r="K645" s="3">
        <v>0.16</v>
      </c>
    </row>
    <row r="646" spans="2:11" x14ac:dyDescent="0.3">
      <c r="B646" s="1" t="s">
        <v>156</v>
      </c>
      <c r="C646" s="1" t="s">
        <v>1079</v>
      </c>
      <c r="D646" s="1" t="s">
        <v>1080</v>
      </c>
      <c r="E646" s="1" t="s">
        <v>1165</v>
      </c>
      <c r="F646" s="1" t="s">
        <v>1165</v>
      </c>
      <c r="G646" s="1" t="s">
        <v>1165</v>
      </c>
      <c r="H646" s="1" t="str">
        <f t="shared" si="10"/>
        <v>Детские товары-Товары для школы-Канцелярские товары</v>
      </c>
      <c r="I646" s="3">
        <v>0.15</v>
      </c>
      <c r="J646" s="3">
        <v>0.16</v>
      </c>
      <c r="K646" s="3">
        <v>0.16</v>
      </c>
    </row>
    <row r="647" spans="2:11" x14ac:dyDescent="0.3">
      <c r="B647" s="1" t="s">
        <v>156</v>
      </c>
      <c r="C647" s="1" t="s">
        <v>1079</v>
      </c>
      <c r="D647" s="1" t="s">
        <v>1080</v>
      </c>
      <c r="E647" s="1" t="s">
        <v>1166</v>
      </c>
      <c r="F647" s="1" t="s">
        <v>1166</v>
      </c>
      <c r="G647" s="1" t="s">
        <v>1166</v>
      </c>
      <c r="H647" s="1" t="str">
        <f t="shared" si="10"/>
        <v>Детские товары-Товары для школы-Канцелярские товары</v>
      </c>
      <c r="I647" s="3">
        <v>0.15</v>
      </c>
      <c r="J647" s="3">
        <v>0.16</v>
      </c>
      <c r="K647" s="3">
        <v>0.16</v>
      </c>
    </row>
    <row r="648" spans="2:11" x14ac:dyDescent="0.3">
      <c r="B648" s="1" t="s">
        <v>156</v>
      </c>
      <c r="C648" s="1" t="s">
        <v>1079</v>
      </c>
      <c r="D648" s="1" t="s">
        <v>1080</v>
      </c>
      <c r="E648" s="1" t="s">
        <v>1167</v>
      </c>
      <c r="F648" s="1" t="s">
        <v>1167</v>
      </c>
      <c r="G648" s="1" t="s">
        <v>1167</v>
      </c>
      <c r="H648" s="1" t="str">
        <f t="shared" si="10"/>
        <v>Детские товары-Товары для школы-Канцелярские товары</v>
      </c>
      <c r="I648" s="3">
        <v>0.15</v>
      </c>
      <c r="J648" s="3">
        <v>0.16</v>
      </c>
      <c r="K648" s="3">
        <v>0.16</v>
      </c>
    </row>
    <row r="649" spans="2:11" x14ac:dyDescent="0.3">
      <c r="B649" s="1" t="s">
        <v>156</v>
      </c>
      <c r="C649" s="1" t="s">
        <v>1079</v>
      </c>
      <c r="D649" s="1" t="s">
        <v>1080</v>
      </c>
      <c r="E649" s="1" t="s">
        <v>1168</v>
      </c>
      <c r="F649" s="1" t="s">
        <v>1168</v>
      </c>
      <c r="G649" s="1" t="s">
        <v>1168</v>
      </c>
      <c r="H649" s="1" t="str">
        <f t="shared" si="10"/>
        <v>Детские товары-Товары для школы-Канцелярские товары</v>
      </c>
      <c r="I649" s="3">
        <v>0.15</v>
      </c>
      <c r="J649" s="3">
        <v>0.16</v>
      </c>
      <c r="K649" s="3">
        <v>0.16</v>
      </c>
    </row>
    <row r="650" spans="2:11" x14ac:dyDescent="0.3">
      <c r="B650" s="1" t="s">
        <v>156</v>
      </c>
      <c r="C650" s="1" t="s">
        <v>1079</v>
      </c>
      <c r="D650" s="1" t="s">
        <v>1169</v>
      </c>
      <c r="E650" s="1" t="s">
        <v>1170</v>
      </c>
      <c r="F650" s="1" t="s">
        <v>1170</v>
      </c>
      <c r="G650" s="1" t="s">
        <v>1170</v>
      </c>
      <c r="H650" s="1" t="str">
        <f t="shared" si="10"/>
        <v>Детские товары-Товары для школы-Труд</v>
      </c>
      <c r="I650" s="3">
        <v>0.15</v>
      </c>
      <c r="J650" s="3">
        <v>0.16</v>
      </c>
      <c r="K650" s="3">
        <v>0.16</v>
      </c>
    </row>
    <row r="651" spans="2:11" x14ac:dyDescent="0.3">
      <c r="B651" s="1" t="s">
        <v>156</v>
      </c>
      <c r="C651" s="1" t="s">
        <v>157</v>
      </c>
      <c r="D651" s="1" t="s">
        <v>161</v>
      </c>
      <c r="E651" s="1" t="s">
        <v>1176</v>
      </c>
      <c r="F651" s="1" t="s">
        <v>1176</v>
      </c>
      <c r="G651" s="1" t="s">
        <v>1176</v>
      </c>
      <c r="H651" s="1" t="str">
        <f t="shared" si="10"/>
        <v>Детские товары-Хобби и творчество-Рисование</v>
      </c>
      <c r="I651" s="3">
        <v>0.15</v>
      </c>
      <c r="J651" s="3">
        <v>0.16</v>
      </c>
      <c r="K651" s="3">
        <v>0.16</v>
      </c>
    </row>
    <row r="652" spans="2:11" x14ac:dyDescent="0.3">
      <c r="B652" s="1" t="s">
        <v>156</v>
      </c>
      <c r="C652" s="1" t="s">
        <v>157</v>
      </c>
      <c r="D652" s="1" t="s">
        <v>161</v>
      </c>
      <c r="E652" s="1" t="s">
        <v>1177</v>
      </c>
      <c r="F652" s="1" t="s">
        <v>1177</v>
      </c>
      <c r="G652" s="1" t="s">
        <v>1177</v>
      </c>
      <c r="H652" s="1" t="str">
        <f t="shared" si="10"/>
        <v>Детские товары-Хобби и творчество-Рисование</v>
      </c>
      <c r="I652" s="3">
        <v>0.15</v>
      </c>
      <c r="J652" s="3">
        <v>0.16</v>
      </c>
      <c r="K652" s="3">
        <v>0.16</v>
      </c>
    </row>
    <row r="653" spans="2:11" x14ac:dyDescent="0.3">
      <c r="B653" s="1" t="s">
        <v>156</v>
      </c>
      <c r="C653" s="1" t="s">
        <v>157</v>
      </c>
      <c r="D653" s="1" t="s">
        <v>161</v>
      </c>
      <c r="E653" s="1" t="s">
        <v>1178</v>
      </c>
      <c r="F653" s="1" t="s">
        <v>1178</v>
      </c>
      <c r="G653" s="1" t="s">
        <v>1178</v>
      </c>
      <c r="H653" s="1" t="str">
        <f t="shared" si="10"/>
        <v>Детские товары-Хобби и творчество-Рисование</v>
      </c>
      <c r="I653" s="3">
        <v>0.15</v>
      </c>
      <c r="J653" s="3">
        <v>0.16</v>
      </c>
      <c r="K653" s="3">
        <v>0.16</v>
      </c>
    </row>
    <row r="654" spans="2:11" x14ac:dyDescent="0.3">
      <c r="B654" s="1" t="s">
        <v>156</v>
      </c>
      <c r="C654" s="1" t="s">
        <v>157</v>
      </c>
      <c r="D654" s="1" t="s">
        <v>1103</v>
      </c>
      <c r="E654" s="1" t="s">
        <v>1179</v>
      </c>
      <c r="F654" s="1" t="s">
        <v>1179</v>
      </c>
      <c r="G654" s="1" t="s">
        <v>1179</v>
      </c>
      <c r="H654" s="1" t="str">
        <f t="shared" si="10"/>
        <v>Детские товары-Хобби и творчество-Раскраски и роспись</v>
      </c>
      <c r="I654" s="3">
        <v>0.15</v>
      </c>
      <c r="J654" s="3">
        <v>0.16</v>
      </c>
      <c r="K654" s="3">
        <v>0.16</v>
      </c>
    </row>
    <row r="655" spans="2:11" x14ac:dyDescent="0.3">
      <c r="B655" s="1" t="s">
        <v>156</v>
      </c>
      <c r="C655" s="1" t="s">
        <v>157</v>
      </c>
      <c r="D655" s="1" t="s">
        <v>1103</v>
      </c>
      <c r="E655" s="1" t="s">
        <v>1180</v>
      </c>
      <c r="F655" s="1" t="s">
        <v>1180</v>
      </c>
      <c r="G655" s="1" t="s">
        <v>1180</v>
      </c>
      <c r="H655" s="1" t="str">
        <f t="shared" si="10"/>
        <v>Детские товары-Хобби и творчество-Раскраски и роспись</v>
      </c>
      <c r="I655" s="3">
        <v>0.15</v>
      </c>
      <c r="J655" s="3">
        <v>0.16</v>
      </c>
      <c r="K655" s="3">
        <v>0.16</v>
      </c>
    </row>
    <row r="656" spans="2:11" x14ac:dyDescent="0.3">
      <c r="B656" s="1" t="s">
        <v>156</v>
      </c>
      <c r="C656" s="1" t="s">
        <v>157</v>
      </c>
      <c r="D656" s="1" t="s">
        <v>158</v>
      </c>
      <c r="E656" s="1" t="s">
        <v>1182</v>
      </c>
      <c r="F656" s="1" t="s">
        <v>1182</v>
      </c>
      <c r="G656" s="1" t="s">
        <v>1182</v>
      </c>
      <c r="H656" s="1" t="str">
        <f t="shared" si="10"/>
        <v>Детские товары-Хобби и творчество-Рукоделие</v>
      </c>
      <c r="I656" s="3">
        <v>0.15</v>
      </c>
      <c r="J656" s="3">
        <v>0.16</v>
      </c>
      <c r="K656" s="3">
        <v>0.16</v>
      </c>
    </row>
    <row r="657" spans="2:11" x14ac:dyDescent="0.3">
      <c r="B657" s="1" t="s">
        <v>156</v>
      </c>
      <c r="C657" s="1" t="s">
        <v>157</v>
      </c>
      <c r="D657" s="1" t="s">
        <v>1110</v>
      </c>
      <c r="E657" s="1" t="s">
        <v>1183</v>
      </c>
      <c r="F657" s="1" t="s">
        <v>1183</v>
      </c>
      <c r="G657" s="1" t="s">
        <v>1183</v>
      </c>
      <c r="H657" s="1" t="str">
        <f t="shared" si="10"/>
        <v>Детские товары-Хобби и творчество-Изготовление мыла, свечей, косметики</v>
      </c>
      <c r="I657" s="3">
        <v>0.15</v>
      </c>
      <c r="J657" s="3">
        <v>0.16</v>
      </c>
      <c r="K657" s="3">
        <v>0.16</v>
      </c>
    </row>
    <row r="658" spans="2:11" x14ac:dyDescent="0.3">
      <c r="B658" s="1" t="s">
        <v>156</v>
      </c>
      <c r="C658" s="1" t="s">
        <v>157</v>
      </c>
      <c r="D658" s="1" t="s">
        <v>1110</v>
      </c>
      <c r="E658" s="1" t="s">
        <v>1184</v>
      </c>
      <c r="F658" s="1" t="s">
        <v>1184</v>
      </c>
      <c r="G658" s="1" t="s">
        <v>1184</v>
      </c>
      <c r="H658" s="1" t="str">
        <f t="shared" si="10"/>
        <v>Детские товары-Хобби и творчество-Изготовление мыла, свечей, косметики</v>
      </c>
      <c r="I658" s="3">
        <v>0.15</v>
      </c>
      <c r="J658" s="3">
        <v>0.16</v>
      </c>
      <c r="K658" s="3">
        <v>0.16</v>
      </c>
    </row>
    <row r="659" spans="2:11" x14ac:dyDescent="0.3">
      <c r="B659" s="1" t="s">
        <v>156</v>
      </c>
      <c r="C659" s="1" t="s">
        <v>157</v>
      </c>
      <c r="D659" s="1" t="s">
        <v>1098</v>
      </c>
      <c r="E659" s="1" t="s">
        <v>1185</v>
      </c>
      <c r="F659" s="1" t="s">
        <v>1185</v>
      </c>
      <c r="G659" s="1" t="s">
        <v>1185</v>
      </c>
      <c r="H659" s="1" t="str">
        <f t="shared" si="10"/>
        <v>Детские товары-Хобби и творчество-Поделки</v>
      </c>
      <c r="I659" s="3">
        <v>0.15</v>
      </c>
      <c r="J659" s="3">
        <v>0.16</v>
      </c>
      <c r="K659" s="3">
        <v>0.16</v>
      </c>
    </row>
    <row r="660" spans="2:11" x14ac:dyDescent="0.3">
      <c r="B660" s="1" t="s">
        <v>156</v>
      </c>
      <c r="C660" s="1" t="s">
        <v>157</v>
      </c>
      <c r="D660" s="1" t="s">
        <v>1098</v>
      </c>
      <c r="E660" s="1" t="s">
        <v>1186</v>
      </c>
      <c r="F660" s="1" t="s">
        <v>1186</v>
      </c>
      <c r="G660" s="1" t="s">
        <v>1186</v>
      </c>
      <c r="H660" s="1" t="str">
        <f t="shared" si="10"/>
        <v>Детские товары-Хобби и творчество-Поделки</v>
      </c>
      <c r="I660" s="3">
        <v>0.15</v>
      </c>
      <c r="J660" s="3">
        <v>0.16</v>
      </c>
      <c r="K660" s="3">
        <v>0.16</v>
      </c>
    </row>
    <row r="661" spans="2:11" x14ac:dyDescent="0.3">
      <c r="B661" s="1" t="s">
        <v>156</v>
      </c>
      <c r="C661" s="1" t="s">
        <v>157</v>
      </c>
      <c r="D661" s="1" t="s">
        <v>1098</v>
      </c>
      <c r="E661" s="1" t="s">
        <v>1187</v>
      </c>
      <c r="F661" s="1" t="s">
        <v>1187</v>
      </c>
      <c r="G661" s="1" t="s">
        <v>1187</v>
      </c>
      <c r="H661" s="1" t="str">
        <f t="shared" si="10"/>
        <v>Детские товары-Хобби и творчество-Поделки</v>
      </c>
      <c r="I661" s="3">
        <v>0.15</v>
      </c>
      <c r="J661" s="3">
        <v>0.16</v>
      </c>
      <c r="K661" s="3">
        <v>0.16</v>
      </c>
    </row>
    <row r="662" spans="2:11" x14ac:dyDescent="0.3">
      <c r="B662" s="1" t="s">
        <v>156</v>
      </c>
      <c r="C662" s="1" t="s">
        <v>157</v>
      </c>
      <c r="D662" s="1" t="s">
        <v>1098</v>
      </c>
      <c r="E662" s="1" t="s">
        <v>1188</v>
      </c>
      <c r="F662" s="1" t="s">
        <v>1188</v>
      </c>
      <c r="G662" s="1" t="s">
        <v>1188</v>
      </c>
      <c r="H662" s="1" t="str">
        <f t="shared" si="10"/>
        <v>Детские товары-Хобби и творчество-Поделки</v>
      </c>
      <c r="I662" s="3">
        <v>0.15</v>
      </c>
      <c r="J662" s="3">
        <v>0.16</v>
      </c>
      <c r="K662" s="3">
        <v>0.16</v>
      </c>
    </row>
    <row r="663" spans="2:11" x14ac:dyDescent="0.3">
      <c r="B663" s="1" t="s">
        <v>156</v>
      </c>
      <c r="C663" s="1" t="s">
        <v>157</v>
      </c>
      <c r="D663" s="1" t="s">
        <v>1098</v>
      </c>
      <c r="E663" s="1" t="s">
        <v>1189</v>
      </c>
      <c r="F663" s="1" t="s">
        <v>1189</v>
      </c>
      <c r="G663" s="1" t="s">
        <v>1189</v>
      </c>
      <c r="H663" s="1" t="str">
        <f t="shared" si="10"/>
        <v>Детские товары-Хобби и творчество-Поделки</v>
      </c>
      <c r="I663" s="3">
        <v>0.15</v>
      </c>
      <c r="J663" s="3">
        <v>0.16</v>
      </c>
      <c r="K663" s="3">
        <v>0.16</v>
      </c>
    </row>
    <row r="664" spans="2:11" x14ac:dyDescent="0.3">
      <c r="B664" s="1" t="s">
        <v>156</v>
      </c>
      <c r="C664" s="1" t="s">
        <v>157</v>
      </c>
      <c r="D664" s="1" t="s">
        <v>1098</v>
      </c>
      <c r="E664" s="1" t="s">
        <v>1190</v>
      </c>
      <c r="F664" s="1" t="s">
        <v>1190</v>
      </c>
      <c r="G664" s="1" t="s">
        <v>1190</v>
      </c>
      <c r="H664" s="1" t="str">
        <f t="shared" si="10"/>
        <v>Детские товары-Хобби и творчество-Поделки</v>
      </c>
      <c r="I664" s="3">
        <v>0.15</v>
      </c>
      <c r="J664" s="3">
        <v>0.16</v>
      </c>
      <c r="K664" s="3">
        <v>0.16</v>
      </c>
    </row>
    <row r="665" spans="2:11" x14ac:dyDescent="0.3">
      <c r="B665" s="1" t="s">
        <v>156</v>
      </c>
      <c r="C665" s="1" t="s">
        <v>157</v>
      </c>
      <c r="D665" s="1" t="s">
        <v>158</v>
      </c>
      <c r="E665" s="1" t="s">
        <v>159</v>
      </c>
      <c r="F665" s="1" t="s">
        <v>1191</v>
      </c>
      <c r="G665" s="1" t="s">
        <v>1191</v>
      </c>
      <c r="H665" s="1" t="str">
        <f t="shared" si="10"/>
        <v>Детские товары-Хобби и творчество-Рукоделие</v>
      </c>
      <c r="I665" s="3">
        <v>0.15</v>
      </c>
      <c r="J665" s="3">
        <v>0.16</v>
      </c>
      <c r="K665" s="3">
        <v>0.16</v>
      </c>
    </row>
    <row r="666" spans="2:11" x14ac:dyDescent="0.3">
      <c r="B666" s="1" t="s">
        <v>156</v>
      </c>
      <c r="C666" s="1" t="s">
        <v>157</v>
      </c>
      <c r="D666" s="1" t="s">
        <v>158</v>
      </c>
      <c r="E666" s="1" t="s">
        <v>159</v>
      </c>
      <c r="F666" s="1" t="s">
        <v>1192</v>
      </c>
      <c r="G666" s="1" t="s">
        <v>1192</v>
      </c>
      <c r="H666" s="1" t="str">
        <f t="shared" si="10"/>
        <v>Детские товары-Хобби и творчество-Рукоделие</v>
      </c>
      <c r="I666" s="3">
        <v>0.15</v>
      </c>
      <c r="J666" s="3">
        <v>0.16</v>
      </c>
      <c r="K666" s="3">
        <v>0.16</v>
      </c>
    </row>
    <row r="667" spans="2:11" x14ac:dyDescent="0.3">
      <c r="B667" s="1" t="s">
        <v>156</v>
      </c>
      <c r="C667" s="1" t="s">
        <v>157</v>
      </c>
      <c r="D667" s="1" t="s">
        <v>161</v>
      </c>
      <c r="E667" s="1" t="s">
        <v>1194</v>
      </c>
      <c r="F667" s="1" t="s">
        <v>1194</v>
      </c>
      <c r="G667" s="1" t="s">
        <v>1194</v>
      </c>
      <c r="H667" s="1" t="str">
        <f t="shared" si="10"/>
        <v>Детские товары-Хобби и творчество-Рисование</v>
      </c>
      <c r="I667" s="3">
        <v>0.15</v>
      </c>
      <c r="J667" s="3">
        <v>0.16</v>
      </c>
      <c r="K667" s="3">
        <v>0.16</v>
      </c>
    </row>
    <row r="668" spans="2:11" x14ac:dyDescent="0.3">
      <c r="B668" s="1" t="s">
        <v>156</v>
      </c>
      <c r="C668" s="1" t="s">
        <v>157</v>
      </c>
      <c r="D668" s="1" t="s">
        <v>1100</v>
      </c>
      <c r="E668" s="1" t="s">
        <v>1106</v>
      </c>
      <c r="F668" s="1" t="s">
        <v>408</v>
      </c>
      <c r="G668" s="1" t="s">
        <v>408</v>
      </c>
      <c r="H668" s="1" t="str">
        <f t="shared" si="10"/>
        <v>Детские товары-Хобби и творчество-Хобби</v>
      </c>
      <c r="I668" s="3">
        <v>0.15</v>
      </c>
      <c r="J668" s="3">
        <v>0.16</v>
      </c>
      <c r="K668" s="3">
        <v>0.16</v>
      </c>
    </row>
    <row r="669" spans="2:11" x14ac:dyDescent="0.3">
      <c r="B669" s="1" t="s">
        <v>156</v>
      </c>
      <c r="C669" s="1" t="s">
        <v>157</v>
      </c>
      <c r="D669" s="1" t="s">
        <v>158</v>
      </c>
      <c r="E669" s="1" t="s">
        <v>1096</v>
      </c>
      <c r="F669" s="1" t="s">
        <v>1144</v>
      </c>
      <c r="G669" s="1" t="s">
        <v>1144</v>
      </c>
      <c r="H669" s="1" t="str">
        <f t="shared" si="10"/>
        <v>Детские товары-Хобби и творчество-Рукоделие</v>
      </c>
      <c r="I669" s="3">
        <v>0.15</v>
      </c>
      <c r="J669" s="3">
        <v>0.16</v>
      </c>
      <c r="K669" s="3">
        <v>0.16</v>
      </c>
    </row>
    <row r="670" spans="2:11" x14ac:dyDescent="0.3">
      <c r="B670" s="1" t="s">
        <v>156</v>
      </c>
      <c r="C670" s="1" t="s">
        <v>157</v>
      </c>
      <c r="D670" s="1" t="s">
        <v>158</v>
      </c>
      <c r="E670" s="1" t="s">
        <v>159</v>
      </c>
      <c r="F670" s="1" t="s">
        <v>1196</v>
      </c>
      <c r="G670" s="1" t="s">
        <v>1196</v>
      </c>
      <c r="H670" s="1" t="str">
        <f t="shared" si="10"/>
        <v>Детские товары-Хобби и творчество-Рукоделие</v>
      </c>
      <c r="I670" s="3">
        <v>0.15</v>
      </c>
      <c r="J670" s="3">
        <v>0.16</v>
      </c>
      <c r="K670" s="3">
        <v>0.16</v>
      </c>
    </row>
    <row r="671" spans="2:11" x14ac:dyDescent="0.3">
      <c r="B671" s="1" t="s">
        <v>156</v>
      </c>
      <c r="C671" s="1" t="s">
        <v>157</v>
      </c>
      <c r="D671" s="1" t="s">
        <v>158</v>
      </c>
      <c r="E671" s="1" t="s">
        <v>159</v>
      </c>
      <c r="F671" s="1" t="s">
        <v>1197</v>
      </c>
      <c r="G671" s="1" t="s">
        <v>1197</v>
      </c>
      <c r="H671" s="1" t="str">
        <f t="shared" si="10"/>
        <v>Детские товары-Хобби и творчество-Рукоделие</v>
      </c>
      <c r="I671" s="3">
        <v>0.15</v>
      </c>
      <c r="J671" s="3">
        <v>0.16</v>
      </c>
      <c r="K671" s="3">
        <v>0.16</v>
      </c>
    </row>
    <row r="672" spans="2:11" x14ac:dyDescent="0.3">
      <c r="B672" s="1" t="s">
        <v>156</v>
      </c>
      <c r="C672" s="1" t="s">
        <v>157</v>
      </c>
      <c r="D672" s="1" t="s">
        <v>158</v>
      </c>
      <c r="E672" s="1" t="s">
        <v>159</v>
      </c>
      <c r="F672" s="1" t="s">
        <v>1198</v>
      </c>
      <c r="G672" s="1" t="s">
        <v>1198</v>
      </c>
      <c r="H672" s="1" t="str">
        <f t="shared" si="10"/>
        <v>Детские товары-Хобби и творчество-Рукоделие</v>
      </c>
      <c r="I672" s="3">
        <v>0.15</v>
      </c>
      <c r="J672" s="3">
        <v>0.16</v>
      </c>
      <c r="K672" s="3">
        <v>0.16</v>
      </c>
    </row>
    <row r="673" spans="2:11" x14ac:dyDescent="0.3">
      <c r="B673" s="1" t="s">
        <v>156</v>
      </c>
      <c r="C673" s="1" t="s">
        <v>157</v>
      </c>
      <c r="D673" s="1" t="s">
        <v>158</v>
      </c>
      <c r="E673" s="1" t="s">
        <v>159</v>
      </c>
      <c r="F673" s="1" t="s">
        <v>1199</v>
      </c>
      <c r="G673" s="1" t="s">
        <v>1199</v>
      </c>
      <c r="H673" s="1" t="str">
        <f t="shared" si="10"/>
        <v>Детские товары-Хобби и творчество-Рукоделие</v>
      </c>
      <c r="I673" s="3">
        <v>0.15</v>
      </c>
      <c r="J673" s="3">
        <v>0.16</v>
      </c>
      <c r="K673" s="3">
        <v>0.16</v>
      </c>
    </row>
    <row r="674" spans="2:11" x14ac:dyDescent="0.3">
      <c r="B674" s="1" t="s">
        <v>156</v>
      </c>
      <c r="C674" s="1" t="s">
        <v>157</v>
      </c>
      <c r="D674" s="1" t="s">
        <v>158</v>
      </c>
      <c r="E674" s="1" t="s">
        <v>159</v>
      </c>
      <c r="F674" s="1" t="s">
        <v>1144</v>
      </c>
      <c r="G674" s="1" t="s">
        <v>1144</v>
      </c>
      <c r="H674" s="1" t="str">
        <f t="shared" si="10"/>
        <v>Детские товары-Хобби и творчество-Рукоделие</v>
      </c>
      <c r="I674" s="3">
        <v>0.15</v>
      </c>
      <c r="J674" s="3">
        <v>0.16</v>
      </c>
      <c r="K674" s="3">
        <v>0.16</v>
      </c>
    </row>
    <row r="675" spans="2:11" x14ac:dyDescent="0.3">
      <c r="B675" s="1" t="s">
        <v>156</v>
      </c>
      <c r="C675" s="1" t="s">
        <v>157</v>
      </c>
      <c r="D675" s="1" t="s">
        <v>158</v>
      </c>
      <c r="E675" s="1" t="s">
        <v>159</v>
      </c>
      <c r="F675" s="1" t="s">
        <v>1200</v>
      </c>
      <c r="G675" s="1" t="s">
        <v>1200</v>
      </c>
      <c r="H675" s="1" t="str">
        <f t="shared" si="10"/>
        <v>Детские товары-Хобби и творчество-Рукоделие</v>
      </c>
      <c r="I675" s="3">
        <v>0.15</v>
      </c>
      <c r="J675" s="3">
        <v>0.16</v>
      </c>
      <c r="K675" s="3">
        <v>0.16</v>
      </c>
    </row>
    <row r="676" spans="2:11" x14ac:dyDescent="0.3">
      <c r="B676" s="1" t="s">
        <v>156</v>
      </c>
      <c r="C676" s="1" t="s">
        <v>1079</v>
      </c>
      <c r="D676" s="1" t="s">
        <v>1080</v>
      </c>
      <c r="E676" s="1" t="s">
        <v>1201</v>
      </c>
      <c r="F676" s="1" t="s">
        <v>1201</v>
      </c>
      <c r="G676" s="1" t="s">
        <v>1201</v>
      </c>
      <c r="H676" s="1" t="str">
        <f t="shared" si="10"/>
        <v>Детские товары-Товары для школы-Канцелярские товары</v>
      </c>
      <c r="I676" s="3">
        <v>0.15</v>
      </c>
      <c r="J676" s="3">
        <v>0.16</v>
      </c>
      <c r="K676" s="3">
        <v>0.16</v>
      </c>
    </row>
    <row r="677" spans="2:11" x14ac:dyDescent="0.3">
      <c r="B677" s="1" t="s">
        <v>156</v>
      </c>
      <c r="C677" s="1" t="s">
        <v>157</v>
      </c>
      <c r="D677" s="1" t="s">
        <v>1098</v>
      </c>
      <c r="E677" s="1" t="s">
        <v>1202</v>
      </c>
      <c r="F677" s="1" t="s">
        <v>1202</v>
      </c>
      <c r="G677" s="1" t="s">
        <v>1202</v>
      </c>
      <c r="H677" s="1" t="str">
        <f t="shared" si="10"/>
        <v>Детские товары-Хобби и творчество-Поделки</v>
      </c>
      <c r="I677" s="3">
        <v>0.15</v>
      </c>
      <c r="J677" s="3">
        <v>0.16</v>
      </c>
      <c r="K677" s="3">
        <v>0.16</v>
      </c>
    </row>
    <row r="678" spans="2:11" x14ac:dyDescent="0.3">
      <c r="B678" s="1" t="s">
        <v>156</v>
      </c>
      <c r="C678" s="1" t="s">
        <v>1079</v>
      </c>
      <c r="D678" s="1" t="s">
        <v>1080</v>
      </c>
      <c r="E678" s="1" t="s">
        <v>1203</v>
      </c>
      <c r="F678" s="1" t="s">
        <v>1203</v>
      </c>
      <c r="G678" s="1" t="s">
        <v>1203</v>
      </c>
      <c r="H678" s="1" t="str">
        <f t="shared" si="10"/>
        <v>Детские товары-Товары для школы-Канцелярские товары</v>
      </c>
      <c r="I678" s="3">
        <v>0.16</v>
      </c>
      <c r="J678" s="3">
        <v>0.16</v>
      </c>
      <c r="K678" s="3">
        <v>0.16</v>
      </c>
    </row>
    <row r="679" spans="2:11" x14ac:dyDescent="0.3">
      <c r="B679" s="1" t="s">
        <v>156</v>
      </c>
      <c r="C679" s="1" t="s">
        <v>1079</v>
      </c>
      <c r="D679" s="1" t="s">
        <v>1080</v>
      </c>
      <c r="E679" s="1" t="s">
        <v>1204</v>
      </c>
      <c r="F679" s="1" t="s">
        <v>1204</v>
      </c>
      <c r="G679" s="1" t="s">
        <v>1204</v>
      </c>
      <c r="H679" s="1" t="str">
        <f t="shared" si="10"/>
        <v>Детские товары-Товары для школы-Канцелярские товары</v>
      </c>
      <c r="I679" s="3">
        <v>0.16</v>
      </c>
      <c r="J679" s="3">
        <v>0.16</v>
      </c>
      <c r="K679" s="3">
        <v>0.16</v>
      </c>
    </row>
    <row r="680" spans="2:11" x14ac:dyDescent="0.3">
      <c r="B680" s="1" t="s">
        <v>156</v>
      </c>
      <c r="C680" s="1" t="s">
        <v>1079</v>
      </c>
      <c r="D680" s="1" t="s">
        <v>1080</v>
      </c>
      <c r="E680" s="1" t="s">
        <v>1205</v>
      </c>
      <c r="F680" s="1" t="s">
        <v>1205</v>
      </c>
      <c r="G680" s="1" t="s">
        <v>1205</v>
      </c>
      <c r="H680" s="1" t="str">
        <f t="shared" si="10"/>
        <v>Детские товары-Товары для школы-Канцелярские товары</v>
      </c>
      <c r="I680" s="3">
        <v>0.16</v>
      </c>
      <c r="J680" s="3">
        <v>0.16</v>
      </c>
      <c r="K680" s="3">
        <v>0.16</v>
      </c>
    </row>
    <row r="681" spans="2:11" x14ac:dyDescent="0.3">
      <c r="B681" s="1" t="s">
        <v>156</v>
      </c>
      <c r="C681" s="1" t="s">
        <v>1079</v>
      </c>
      <c r="D681" s="1" t="s">
        <v>1080</v>
      </c>
      <c r="E681" s="1" t="s">
        <v>1206</v>
      </c>
      <c r="F681" s="1" t="s">
        <v>1206</v>
      </c>
      <c r="G681" s="1" t="s">
        <v>1206</v>
      </c>
      <c r="H681" s="1" t="str">
        <f t="shared" si="10"/>
        <v>Детские товары-Товары для школы-Канцелярские товары</v>
      </c>
      <c r="I681" s="3">
        <v>0.16</v>
      </c>
      <c r="J681" s="3">
        <v>0.16</v>
      </c>
      <c r="K681" s="3">
        <v>0.16</v>
      </c>
    </row>
    <row r="682" spans="2:11" x14ac:dyDescent="0.3">
      <c r="B682" s="1" t="s">
        <v>156</v>
      </c>
      <c r="C682" s="1" t="s">
        <v>1079</v>
      </c>
      <c r="D682" s="1" t="s">
        <v>1080</v>
      </c>
      <c r="E682" s="1" t="s">
        <v>408</v>
      </c>
      <c r="F682" s="1" t="s">
        <v>408</v>
      </c>
      <c r="G682" s="1" t="s">
        <v>408</v>
      </c>
      <c r="H682" s="1" t="str">
        <f t="shared" si="10"/>
        <v>Детские товары-Товары для школы-Канцелярские товары</v>
      </c>
      <c r="I682" s="3">
        <v>0.16</v>
      </c>
      <c r="J682" s="3">
        <v>0.16</v>
      </c>
      <c r="K682" s="3">
        <v>0.16</v>
      </c>
    </row>
    <row r="683" spans="2:11" x14ac:dyDescent="0.3">
      <c r="B683" s="1" t="s">
        <v>156</v>
      </c>
      <c r="C683" s="1" t="s">
        <v>1079</v>
      </c>
      <c r="D683" s="1" t="s">
        <v>1080</v>
      </c>
      <c r="E683" s="1" t="s">
        <v>1209</v>
      </c>
      <c r="F683" s="1" t="s">
        <v>1209</v>
      </c>
      <c r="G683" s="1" t="s">
        <v>1209</v>
      </c>
      <c r="H683" s="1" t="str">
        <f t="shared" si="10"/>
        <v>Детские товары-Товары для школы-Канцелярские товары</v>
      </c>
      <c r="I683" s="3">
        <v>0.16</v>
      </c>
      <c r="J683" s="3">
        <v>0.16</v>
      </c>
      <c r="K683" s="3">
        <v>0.16</v>
      </c>
    </row>
    <row r="684" spans="2:11" x14ac:dyDescent="0.3">
      <c r="B684" s="1" t="s">
        <v>156</v>
      </c>
      <c r="C684" s="1" t="s">
        <v>1079</v>
      </c>
      <c r="D684" s="1" t="s">
        <v>32</v>
      </c>
      <c r="E684" s="1" t="s">
        <v>32</v>
      </c>
      <c r="F684" s="1" t="s">
        <v>32</v>
      </c>
      <c r="G684" s="1" t="s">
        <v>32</v>
      </c>
      <c r="H684" s="1" t="str">
        <f t="shared" si="10"/>
        <v>Детские товары-Товары для школы-Доски</v>
      </c>
      <c r="I684" s="3">
        <v>0.16</v>
      </c>
      <c r="J684" s="3">
        <v>0.16</v>
      </c>
      <c r="K684" s="3">
        <v>0.16</v>
      </c>
    </row>
    <row r="685" spans="2:11" x14ac:dyDescent="0.3">
      <c r="B685" s="1" t="s">
        <v>156</v>
      </c>
      <c r="C685" s="1" t="s">
        <v>157</v>
      </c>
      <c r="D685" s="1" t="s">
        <v>168</v>
      </c>
      <c r="E685" s="1" t="s">
        <v>1246</v>
      </c>
      <c r="F685" s="1" t="s">
        <v>1246</v>
      </c>
      <c r="G685" s="1" t="s">
        <v>1246</v>
      </c>
      <c r="H685" s="1" t="str">
        <f t="shared" si="10"/>
        <v>Детские товары-Хобби и творчество-Лепка</v>
      </c>
      <c r="I685" s="3">
        <v>0.16</v>
      </c>
      <c r="J685" s="3">
        <v>0.16</v>
      </c>
      <c r="K685" s="3">
        <v>0.16</v>
      </c>
    </row>
    <row r="686" spans="2:11" x14ac:dyDescent="0.3">
      <c r="B686" s="1" t="s">
        <v>156</v>
      </c>
      <c r="C686" s="1" t="s">
        <v>1079</v>
      </c>
      <c r="D686" s="1" t="s">
        <v>1080</v>
      </c>
      <c r="E686" s="1" t="s">
        <v>1250</v>
      </c>
      <c r="F686" s="1" t="s">
        <v>1250</v>
      </c>
      <c r="G686" s="1" t="s">
        <v>1250</v>
      </c>
      <c r="H686" s="1" t="str">
        <f t="shared" si="10"/>
        <v>Детские товары-Товары для школы-Канцелярские товары</v>
      </c>
      <c r="I686" s="3">
        <v>0.16</v>
      </c>
      <c r="J686" s="3">
        <v>0.16</v>
      </c>
      <c r="K686" s="3">
        <v>0.16</v>
      </c>
    </row>
    <row r="687" spans="2:11" x14ac:dyDescent="0.3">
      <c r="B687" s="1" t="s">
        <v>156</v>
      </c>
      <c r="C687" s="1" t="s">
        <v>928</v>
      </c>
      <c r="D687" s="1" t="s">
        <v>1108</v>
      </c>
      <c r="E687" s="1" t="s">
        <v>1252</v>
      </c>
      <c r="F687" s="1" t="s">
        <v>1252</v>
      </c>
      <c r="G687" s="1" t="s">
        <v>1252</v>
      </c>
      <c r="H687" s="1" t="str">
        <f t="shared" si="10"/>
        <v>Детские товары-Развитие и обучение-Раннее развитие</v>
      </c>
      <c r="I687" s="3">
        <v>0.16</v>
      </c>
      <c r="J687" s="3">
        <v>0.16</v>
      </c>
      <c r="K687" s="3">
        <v>0.16</v>
      </c>
    </row>
    <row r="688" spans="2:11" x14ac:dyDescent="0.3">
      <c r="B688" s="1" t="s">
        <v>156</v>
      </c>
      <c r="C688" s="1" t="s">
        <v>204</v>
      </c>
      <c r="D688" s="1" t="s">
        <v>1253</v>
      </c>
      <c r="E688" s="1" t="s">
        <v>1254</v>
      </c>
      <c r="F688" s="1" t="s">
        <v>1254</v>
      </c>
      <c r="G688" s="1" t="s">
        <v>1254</v>
      </c>
      <c r="H688" s="1" t="str">
        <f t="shared" si="10"/>
        <v>Детские товары-Игрушки и игры-Игры</v>
      </c>
      <c r="I688" s="3">
        <v>0.16</v>
      </c>
      <c r="J688" s="3">
        <v>0.16</v>
      </c>
      <c r="K688" s="3">
        <v>0.16</v>
      </c>
    </row>
    <row r="689" spans="2:11" x14ac:dyDescent="0.3">
      <c r="B689" s="1" t="s">
        <v>156</v>
      </c>
      <c r="C689" s="1" t="s">
        <v>157</v>
      </c>
      <c r="D689" s="1" t="s">
        <v>168</v>
      </c>
      <c r="E689" s="1" t="s">
        <v>1255</v>
      </c>
      <c r="F689" s="1" t="s">
        <v>1255</v>
      </c>
      <c r="G689" s="1" t="s">
        <v>1255</v>
      </c>
      <c r="H689" s="1" t="str">
        <f t="shared" si="10"/>
        <v>Детские товары-Хобби и творчество-Лепка</v>
      </c>
      <c r="I689" s="3">
        <v>0.16</v>
      </c>
      <c r="J689" s="3">
        <v>0.16</v>
      </c>
      <c r="K689" s="3">
        <v>0.16</v>
      </c>
    </row>
    <row r="690" spans="2:11" x14ac:dyDescent="0.3">
      <c r="B690" s="1" t="s">
        <v>156</v>
      </c>
      <c r="C690" s="1" t="s">
        <v>157</v>
      </c>
      <c r="D690" s="1" t="s">
        <v>168</v>
      </c>
      <c r="E690" s="1" t="s">
        <v>1144</v>
      </c>
      <c r="F690" s="1" t="s">
        <v>1144</v>
      </c>
      <c r="G690" s="1" t="s">
        <v>1144</v>
      </c>
      <c r="H690" s="1" t="str">
        <f t="shared" si="10"/>
        <v>Детские товары-Хобби и творчество-Лепка</v>
      </c>
      <c r="I690" s="3">
        <v>0.16</v>
      </c>
      <c r="J690" s="3">
        <v>0.16</v>
      </c>
      <c r="K690" s="3">
        <v>0.16</v>
      </c>
    </row>
    <row r="691" spans="2:11" x14ac:dyDescent="0.3">
      <c r="B691" s="1" t="s">
        <v>156</v>
      </c>
      <c r="C691" s="1" t="s">
        <v>1079</v>
      </c>
      <c r="D691" s="1" t="s">
        <v>1080</v>
      </c>
      <c r="E691" s="1" t="s">
        <v>1259</v>
      </c>
      <c r="F691" s="1" t="s">
        <v>1259</v>
      </c>
      <c r="G691" s="1" t="s">
        <v>1259</v>
      </c>
      <c r="H691" s="1" t="str">
        <f t="shared" si="10"/>
        <v>Детские товары-Товары для школы-Канцелярские товары</v>
      </c>
      <c r="I691" s="3">
        <v>0.16</v>
      </c>
      <c r="J691" s="3">
        <v>0.16</v>
      </c>
      <c r="K691" s="3">
        <v>0.16</v>
      </c>
    </row>
    <row r="692" spans="2:11" x14ac:dyDescent="0.3">
      <c r="B692" s="1" t="s">
        <v>156</v>
      </c>
      <c r="C692" s="1" t="s">
        <v>1079</v>
      </c>
      <c r="D692" s="1" t="s">
        <v>1080</v>
      </c>
      <c r="E692" s="1" t="s">
        <v>1260</v>
      </c>
      <c r="F692" s="1" t="s">
        <v>1260</v>
      </c>
      <c r="G692" s="1" t="s">
        <v>1260</v>
      </c>
      <c r="H692" s="1" t="str">
        <f t="shared" si="10"/>
        <v>Детские товары-Товары для школы-Канцелярские товары</v>
      </c>
      <c r="I692" s="3">
        <v>0.16</v>
      </c>
      <c r="J692" s="3">
        <v>0.16</v>
      </c>
      <c r="K692" s="3">
        <v>0.16</v>
      </c>
    </row>
    <row r="693" spans="2:11" x14ac:dyDescent="0.3">
      <c r="B693" s="1" t="s">
        <v>156</v>
      </c>
      <c r="C693" s="1" t="s">
        <v>1079</v>
      </c>
      <c r="D693" s="1" t="s">
        <v>1261</v>
      </c>
      <c r="E693" s="1" t="s">
        <v>1261</v>
      </c>
      <c r="F693" s="1" t="s">
        <v>1261</v>
      </c>
      <c r="G693" s="1" t="s">
        <v>1261</v>
      </c>
      <c r="H693" s="1" t="str">
        <f t="shared" si="10"/>
        <v>Детские товары-Товары для школы-Глобусы</v>
      </c>
      <c r="I693" s="3">
        <v>0.16</v>
      </c>
      <c r="J693" s="3">
        <v>0.16</v>
      </c>
      <c r="K693" s="3">
        <v>0.16</v>
      </c>
    </row>
    <row r="694" spans="2:11" x14ac:dyDescent="0.3">
      <c r="B694" s="1" t="s">
        <v>156</v>
      </c>
      <c r="C694" s="1" t="s">
        <v>1079</v>
      </c>
      <c r="D694" s="1" t="s">
        <v>1282</v>
      </c>
      <c r="E694" s="1" t="s">
        <v>1282</v>
      </c>
      <c r="F694" s="1" t="s">
        <v>1282</v>
      </c>
      <c r="G694" s="1" t="s">
        <v>1282</v>
      </c>
      <c r="H694" s="1" t="str">
        <f t="shared" si="10"/>
        <v>Детские товары-Товары для школы-Карты</v>
      </c>
      <c r="I694" s="3">
        <v>0.16</v>
      </c>
      <c r="J694" s="3">
        <v>0.16</v>
      </c>
      <c r="K694" s="3">
        <v>0.16</v>
      </c>
    </row>
    <row r="695" spans="2:11" x14ac:dyDescent="0.3">
      <c r="B695" s="1" t="s">
        <v>156</v>
      </c>
      <c r="C695" s="1" t="s">
        <v>157</v>
      </c>
      <c r="D695" s="1" t="s">
        <v>158</v>
      </c>
      <c r="E695" s="1" t="s">
        <v>159</v>
      </c>
      <c r="F695" s="1" t="s">
        <v>1314</v>
      </c>
      <c r="G695" s="1" t="s">
        <v>1314</v>
      </c>
      <c r="H695" s="1" t="str">
        <f t="shared" si="10"/>
        <v>Детские товары-Хобби и творчество-Рукоделие</v>
      </c>
      <c r="I695" s="3">
        <v>0.16</v>
      </c>
      <c r="J695" s="3">
        <v>0.16</v>
      </c>
      <c r="K695" s="3">
        <v>0.16</v>
      </c>
    </row>
    <row r="696" spans="2:11" x14ac:dyDescent="0.3">
      <c r="B696" s="1" t="s">
        <v>156</v>
      </c>
      <c r="C696" s="1" t="s">
        <v>928</v>
      </c>
      <c r="D696" s="1" t="s">
        <v>1345</v>
      </c>
      <c r="E696" s="1" t="s">
        <v>1345</v>
      </c>
      <c r="F696" s="1" t="s">
        <v>1345</v>
      </c>
      <c r="G696" s="1" t="s">
        <v>1345</v>
      </c>
      <c r="H696" s="1" t="str">
        <f t="shared" si="10"/>
        <v>Детские товары-Развитие и обучение-Пазлы</v>
      </c>
      <c r="I696" s="3">
        <v>0.16</v>
      </c>
      <c r="J696" s="3">
        <v>0.17</v>
      </c>
      <c r="K696" s="3">
        <v>0.17</v>
      </c>
    </row>
    <row r="697" spans="2:11" x14ac:dyDescent="0.3">
      <c r="B697" s="1" t="s">
        <v>156</v>
      </c>
      <c r="C697" s="1" t="s">
        <v>172</v>
      </c>
      <c r="D697" s="1" t="s">
        <v>1346</v>
      </c>
      <c r="E697" s="1" t="s">
        <v>1347</v>
      </c>
      <c r="F697" s="1" t="s">
        <v>1347</v>
      </c>
      <c r="G697" s="1" t="s">
        <v>1347</v>
      </c>
      <c r="H697" s="1" t="str">
        <f t="shared" si="10"/>
        <v>Детские товары-Товары для мам и малышей-Кормление</v>
      </c>
      <c r="I697" s="3">
        <v>0.16</v>
      </c>
      <c r="J697" s="3">
        <v>0.17</v>
      </c>
      <c r="K697" s="3">
        <v>0.17</v>
      </c>
    </row>
    <row r="698" spans="2:11" x14ac:dyDescent="0.3">
      <c r="B698" s="1" t="s">
        <v>156</v>
      </c>
      <c r="C698" s="1" t="s">
        <v>172</v>
      </c>
      <c r="D698" s="1" t="s">
        <v>1349</v>
      </c>
      <c r="E698" s="1" t="s">
        <v>1350</v>
      </c>
      <c r="F698" s="1" t="s">
        <v>1350</v>
      </c>
      <c r="G698" s="1" t="s">
        <v>1350</v>
      </c>
      <c r="H698" s="1" t="str">
        <f t="shared" si="10"/>
        <v>Детские товары-Товары для мам и малышей-Защита и безопасность</v>
      </c>
      <c r="I698" s="3">
        <v>0.16</v>
      </c>
      <c r="J698" s="3">
        <v>0.17</v>
      </c>
      <c r="K698" s="3">
        <v>0.17</v>
      </c>
    </row>
    <row r="699" spans="2:11" x14ac:dyDescent="0.3">
      <c r="B699" s="1" t="s">
        <v>156</v>
      </c>
      <c r="C699" s="1" t="s">
        <v>172</v>
      </c>
      <c r="D699" s="1" t="s">
        <v>1349</v>
      </c>
      <c r="E699" s="1" t="s">
        <v>1351</v>
      </c>
      <c r="F699" s="1" t="s">
        <v>1351</v>
      </c>
      <c r="G699" s="1" t="s">
        <v>1351</v>
      </c>
      <c r="H699" s="1" t="str">
        <f t="shared" si="10"/>
        <v>Детские товары-Товары для мам и малышей-Защита и безопасность</v>
      </c>
      <c r="I699" s="3">
        <v>0.16</v>
      </c>
      <c r="J699" s="3">
        <v>0.17</v>
      </c>
      <c r="K699" s="3">
        <v>0.17</v>
      </c>
    </row>
    <row r="700" spans="2:11" x14ac:dyDescent="0.3">
      <c r="B700" s="1" t="s">
        <v>156</v>
      </c>
      <c r="C700" s="1" t="s">
        <v>172</v>
      </c>
      <c r="D700" s="1" t="s">
        <v>1352</v>
      </c>
      <c r="E700" s="1" t="s">
        <v>1353</v>
      </c>
      <c r="F700" s="1" t="s">
        <v>1353</v>
      </c>
      <c r="G700" s="1" t="s">
        <v>1353</v>
      </c>
      <c r="H700" s="1" t="str">
        <f t="shared" si="10"/>
        <v>Детские товары-Товары для мам и малышей-Здоровье и уход</v>
      </c>
      <c r="I700" s="3">
        <v>0.16</v>
      </c>
      <c r="J700" s="3">
        <v>0.17</v>
      </c>
      <c r="K700" s="3">
        <v>0.17</v>
      </c>
    </row>
    <row r="701" spans="2:11" x14ac:dyDescent="0.3">
      <c r="B701" s="1" t="s">
        <v>156</v>
      </c>
      <c r="C701" s="1" t="s">
        <v>172</v>
      </c>
      <c r="D701" s="1" t="s">
        <v>1346</v>
      </c>
      <c r="E701" s="1" t="s">
        <v>1354</v>
      </c>
      <c r="F701" s="1" t="s">
        <v>1354</v>
      </c>
      <c r="G701" s="1" t="s">
        <v>1354</v>
      </c>
      <c r="H701" s="1" t="str">
        <f t="shared" si="10"/>
        <v>Детские товары-Товары для мам и малышей-Кормление</v>
      </c>
      <c r="I701" s="3">
        <v>0.16</v>
      </c>
      <c r="J701" s="3">
        <v>0.17</v>
      </c>
      <c r="K701" s="3">
        <v>0.17</v>
      </c>
    </row>
    <row r="702" spans="2:11" x14ac:dyDescent="0.3">
      <c r="B702" s="1" t="s">
        <v>156</v>
      </c>
      <c r="C702" s="1" t="s">
        <v>172</v>
      </c>
      <c r="D702" s="1" t="s">
        <v>1346</v>
      </c>
      <c r="E702" s="1" t="s">
        <v>1355</v>
      </c>
      <c r="F702" s="1" t="s">
        <v>1355</v>
      </c>
      <c r="G702" s="1" t="s">
        <v>1355</v>
      </c>
      <c r="H702" s="1" t="str">
        <f t="shared" si="10"/>
        <v>Детские товары-Товары для мам и малышей-Кормление</v>
      </c>
      <c r="I702" s="3">
        <v>0.16</v>
      </c>
      <c r="J702" s="3">
        <v>0.17</v>
      </c>
      <c r="K702" s="3">
        <v>0.17</v>
      </c>
    </row>
    <row r="703" spans="2:11" x14ac:dyDescent="0.3">
      <c r="B703" s="1" t="s">
        <v>156</v>
      </c>
      <c r="C703" s="1" t="s">
        <v>172</v>
      </c>
      <c r="D703" s="1" t="s">
        <v>1356</v>
      </c>
      <c r="E703" s="1" t="s">
        <v>1357</v>
      </c>
      <c r="F703" s="1" t="s">
        <v>1357</v>
      </c>
      <c r="G703" s="1" t="s">
        <v>1357</v>
      </c>
      <c r="H703" s="1" t="str">
        <f t="shared" si="10"/>
        <v>Детские товары-Товары для мам и малышей-Товары для мам</v>
      </c>
      <c r="I703" s="3">
        <v>0.16</v>
      </c>
      <c r="J703" s="3">
        <v>0.17</v>
      </c>
      <c r="K703" s="3">
        <v>0.17</v>
      </c>
    </row>
    <row r="704" spans="2:11" x14ac:dyDescent="0.3">
      <c r="B704" s="1" t="s">
        <v>156</v>
      </c>
      <c r="C704" s="1" t="s">
        <v>172</v>
      </c>
      <c r="D704" s="1" t="s">
        <v>1346</v>
      </c>
      <c r="E704" s="1" t="s">
        <v>1358</v>
      </c>
      <c r="F704" s="1" t="s">
        <v>1358</v>
      </c>
      <c r="G704" s="1" t="s">
        <v>1358</v>
      </c>
      <c r="H704" s="1" t="str">
        <f t="shared" si="10"/>
        <v>Детские товары-Товары для мам и малышей-Кормление</v>
      </c>
      <c r="I704" s="3">
        <v>0.16</v>
      </c>
      <c r="J704" s="3">
        <v>0.17</v>
      </c>
      <c r="K704" s="3">
        <v>0.17</v>
      </c>
    </row>
    <row r="705" spans="2:11" x14ac:dyDescent="0.3">
      <c r="B705" s="1" t="s">
        <v>156</v>
      </c>
      <c r="C705" s="1" t="s">
        <v>172</v>
      </c>
      <c r="D705" s="1" t="s">
        <v>1346</v>
      </c>
      <c r="E705" s="1" t="s">
        <v>1359</v>
      </c>
      <c r="F705" s="1" t="s">
        <v>1359</v>
      </c>
      <c r="G705" s="1" t="s">
        <v>1359</v>
      </c>
      <c r="H705" s="1" t="str">
        <f t="shared" si="10"/>
        <v>Детские товары-Товары для мам и малышей-Кормление</v>
      </c>
      <c r="I705" s="3">
        <v>0.16</v>
      </c>
      <c r="J705" s="3">
        <v>0.17</v>
      </c>
      <c r="K705" s="3">
        <v>0.17</v>
      </c>
    </row>
    <row r="706" spans="2:11" x14ac:dyDescent="0.3">
      <c r="B706" s="1" t="s">
        <v>156</v>
      </c>
      <c r="C706" s="1" t="s">
        <v>172</v>
      </c>
      <c r="D706" s="1" t="s">
        <v>1352</v>
      </c>
      <c r="E706" s="1" t="s">
        <v>1360</v>
      </c>
      <c r="F706" s="1" t="s">
        <v>1360</v>
      </c>
      <c r="G706" s="1" t="s">
        <v>1360</v>
      </c>
      <c r="H706" s="1" t="str">
        <f t="shared" si="10"/>
        <v>Детские товары-Товары для мам и малышей-Здоровье и уход</v>
      </c>
      <c r="I706" s="3">
        <v>0.16</v>
      </c>
      <c r="J706" s="3">
        <v>0.17</v>
      </c>
      <c r="K706" s="3">
        <v>0.17</v>
      </c>
    </row>
    <row r="707" spans="2:11" x14ac:dyDescent="0.3">
      <c r="B707" s="1" t="s">
        <v>156</v>
      </c>
      <c r="C707" s="1" t="s">
        <v>172</v>
      </c>
      <c r="D707" s="1" t="s">
        <v>202</v>
      </c>
      <c r="E707" s="1" t="s">
        <v>1361</v>
      </c>
      <c r="F707" s="1" t="s">
        <v>1361</v>
      </c>
      <c r="G707" s="1" t="s">
        <v>1361</v>
      </c>
      <c r="H707" s="1" t="str">
        <f t="shared" si="10"/>
        <v>Детские товары-Товары для мам и малышей-Подгузники и приучение к горшку</v>
      </c>
      <c r="I707" s="3">
        <v>0.16</v>
      </c>
      <c r="J707" s="3">
        <v>0.17</v>
      </c>
      <c r="K707" s="3">
        <v>0.17</v>
      </c>
    </row>
    <row r="708" spans="2:11" x14ac:dyDescent="0.3">
      <c r="B708" s="1" t="s">
        <v>156</v>
      </c>
      <c r="C708" s="1" t="s">
        <v>172</v>
      </c>
      <c r="D708" s="1" t="s">
        <v>1346</v>
      </c>
      <c r="E708" s="1" t="s">
        <v>1362</v>
      </c>
      <c r="F708" s="1" t="s">
        <v>1362</v>
      </c>
      <c r="G708" s="1" t="s">
        <v>1362</v>
      </c>
      <c r="H708" s="1" t="str">
        <f t="shared" ref="H708:H771" si="11">B708&amp;"-"&amp;C708&amp;"-"&amp;D708</f>
        <v>Детские товары-Товары для мам и малышей-Кормление</v>
      </c>
      <c r="I708" s="3">
        <v>0.16</v>
      </c>
      <c r="J708" s="3">
        <v>0.17</v>
      </c>
      <c r="K708" s="3">
        <v>0.17</v>
      </c>
    </row>
    <row r="709" spans="2:11" x14ac:dyDescent="0.3">
      <c r="B709" s="1" t="s">
        <v>156</v>
      </c>
      <c r="C709" s="1" t="s">
        <v>172</v>
      </c>
      <c r="D709" s="1" t="s">
        <v>1352</v>
      </c>
      <c r="E709" s="1" t="s">
        <v>1371</v>
      </c>
      <c r="F709" s="1" t="s">
        <v>1371</v>
      </c>
      <c r="G709" s="1" t="s">
        <v>1371</v>
      </c>
      <c r="H709" s="1" t="str">
        <f t="shared" si="11"/>
        <v>Детские товары-Товары для мам и малышей-Здоровье и уход</v>
      </c>
      <c r="I709" s="3">
        <v>0.16</v>
      </c>
      <c r="J709" s="3">
        <v>0.17</v>
      </c>
      <c r="K709" s="3">
        <v>0.17</v>
      </c>
    </row>
    <row r="710" spans="2:11" x14ac:dyDescent="0.3">
      <c r="B710" s="1" t="s">
        <v>156</v>
      </c>
      <c r="C710" s="1" t="s">
        <v>172</v>
      </c>
      <c r="D710" s="1" t="s">
        <v>1356</v>
      </c>
      <c r="E710" s="1" t="s">
        <v>1372</v>
      </c>
      <c r="F710" s="1" t="s">
        <v>1372</v>
      </c>
      <c r="G710" s="1" t="s">
        <v>1372</v>
      </c>
      <c r="H710" s="1" t="str">
        <f t="shared" si="11"/>
        <v>Детские товары-Товары для мам и малышей-Товары для мам</v>
      </c>
      <c r="I710" s="3">
        <v>0.16</v>
      </c>
      <c r="J710" s="3">
        <v>0.17</v>
      </c>
      <c r="K710" s="3">
        <v>0.17</v>
      </c>
    </row>
    <row r="711" spans="2:11" x14ac:dyDescent="0.3">
      <c r="B711" s="1" t="s">
        <v>156</v>
      </c>
      <c r="C711" s="1" t="s">
        <v>172</v>
      </c>
      <c r="D711" s="1" t="s">
        <v>1356</v>
      </c>
      <c r="E711" s="1" t="s">
        <v>1373</v>
      </c>
      <c r="F711" s="1" t="s">
        <v>1373</v>
      </c>
      <c r="G711" s="1" t="s">
        <v>1373</v>
      </c>
      <c r="H711" s="1" t="str">
        <f t="shared" si="11"/>
        <v>Детские товары-Товары для мам и малышей-Товары для мам</v>
      </c>
      <c r="I711" s="3">
        <v>0.16</v>
      </c>
      <c r="J711" s="3">
        <v>0.17</v>
      </c>
      <c r="K711" s="3">
        <v>0.17</v>
      </c>
    </row>
    <row r="712" spans="2:11" x14ac:dyDescent="0.3">
      <c r="B712" s="1" t="s">
        <v>156</v>
      </c>
      <c r="C712" s="1" t="s">
        <v>928</v>
      </c>
      <c r="D712" s="1" t="s">
        <v>929</v>
      </c>
      <c r="E712" s="1" t="s">
        <v>1374</v>
      </c>
      <c r="F712" s="1" t="s">
        <v>1374</v>
      </c>
      <c r="G712" s="1" t="s">
        <v>1374</v>
      </c>
      <c r="H712" s="1" t="str">
        <f t="shared" si="11"/>
        <v>Детские товары-Развитие и обучение-Опыты и исследования</v>
      </c>
      <c r="I712" s="3">
        <v>0.16</v>
      </c>
      <c r="J712" s="3">
        <v>0.17</v>
      </c>
      <c r="K712" s="3">
        <v>0.17</v>
      </c>
    </row>
    <row r="713" spans="2:11" x14ac:dyDescent="0.3">
      <c r="B713" s="1" t="s">
        <v>156</v>
      </c>
      <c r="C713" s="1" t="s">
        <v>172</v>
      </c>
      <c r="D713" s="1" t="s">
        <v>1356</v>
      </c>
      <c r="E713" s="1" t="s">
        <v>1375</v>
      </c>
      <c r="F713" s="1" t="s">
        <v>1375</v>
      </c>
      <c r="G713" s="1" t="s">
        <v>1375</v>
      </c>
      <c r="H713" s="1" t="str">
        <f t="shared" si="11"/>
        <v>Детские товары-Товары для мам и малышей-Товары для мам</v>
      </c>
      <c r="I713" s="3">
        <v>0.16</v>
      </c>
      <c r="J713" s="3">
        <v>0.17</v>
      </c>
      <c r="K713" s="3">
        <v>0.17</v>
      </c>
    </row>
    <row r="714" spans="2:11" x14ac:dyDescent="0.3">
      <c r="B714" s="1" t="s">
        <v>156</v>
      </c>
      <c r="C714" s="1" t="s">
        <v>172</v>
      </c>
      <c r="D714" s="1" t="s">
        <v>1356</v>
      </c>
      <c r="E714" s="1" t="s">
        <v>1376</v>
      </c>
      <c r="F714" s="1" t="s">
        <v>1376</v>
      </c>
      <c r="G714" s="1" t="s">
        <v>1376</v>
      </c>
      <c r="H714" s="1" t="str">
        <f t="shared" si="11"/>
        <v>Детские товары-Товары для мам и малышей-Товары для мам</v>
      </c>
      <c r="I714" s="3">
        <v>0.16</v>
      </c>
      <c r="J714" s="3">
        <v>0.17</v>
      </c>
      <c r="K714" s="3">
        <v>0.17</v>
      </c>
    </row>
    <row r="715" spans="2:11" x14ac:dyDescent="0.3">
      <c r="B715" s="1" t="s">
        <v>156</v>
      </c>
      <c r="C715" s="1" t="s">
        <v>172</v>
      </c>
      <c r="D715" s="1" t="s">
        <v>1356</v>
      </c>
      <c r="E715" s="1" t="s">
        <v>1377</v>
      </c>
      <c r="F715" s="1" t="s">
        <v>1377</v>
      </c>
      <c r="G715" s="1" t="s">
        <v>1377</v>
      </c>
      <c r="H715" s="1" t="str">
        <f t="shared" si="11"/>
        <v>Детские товары-Товары для мам и малышей-Товары для мам</v>
      </c>
      <c r="I715" s="3">
        <v>0.16</v>
      </c>
      <c r="J715" s="3">
        <v>0.17</v>
      </c>
      <c r="K715" s="3">
        <v>0.17</v>
      </c>
    </row>
    <row r="716" spans="2:11" x14ac:dyDescent="0.3">
      <c r="B716" s="1" t="s">
        <v>156</v>
      </c>
      <c r="C716" s="1" t="s">
        <v>172</v>
      </c>
      <c r="D716" s="1" t="s">
        <v>173</v>
      </c>
      <c r="E716" s="1" t="s">
        <v>1378</v>
      </c>
      <c r="F716" s="1" t="s">
        <v>1378</v>
      </c>
      <c r="G716" s="1" t="s">
        <v>1378</v>
      </c>
      <c r="H716" s="1" t="str">
        <f t="shared" si="11"/>
        <v>Детские товары-Товары для мам и малышей-Купание</v>
      </c>
      <c r="I716" s="3">
        <v>0.16</v>
      </c>
      <c r="J716" s="3">
        <v>0.17</v>
      </c>
      <c r="K716" s="3">
        <v>0.17</v>
      </c>
    </row>
    <row r="717" spans="2:11" x14ac:dyDescent="0.3">
      <c r="B717" s="1" t="s">
        <v>156</v>
      </c>
      <c r="C717" s="1" t="s">
        <v>172</v>
      </c>
      <c r="D717" s="1" t="s">
        <v>1352</v>
      </c>
      <c r="E717" s="1" t="s">
        <v>1379</v>
      </c>
      <c r="F717" s="1" t="s">
        <v>1379</v>
      </c>
      <c r="G717" s="1" t="s">
        <v>1379</v>
      </c>
      <c r="H717" s="1" t="str">
        <f t="shared" si="11"/>
        <v>Детские товары-Товары для мам и малышей-Здоровье и уход</v>
      </c>
      <c r="I717" s="3">
        <v>0.16</v>
      </c>
      <c r="J717" s="3">
        <v>0.17</v>
      </c>
      <c r="K717" s="3">
        <v>0.17</v>
      </c>
    </row>
    <row r="718" spans="2:11" x14ac:dyDescent="0.3">
      <c r="B718" s="1" t="s">
        <v>156</v>
      </c>
      <c r="C718" s="1" t="s">
        <v>172</v>
      </c>
      <c r="D718" s="1" t="s">
        <v>1346</v>
      </c>
      <c r="E718" s="1" t="s">
        <v>1380</v>
      </c>
      <c r="F718" s="1" t="s">
        <v>1380</v>
      </c>
      <c r="G718" s="1" t="s">
        <v>1380</v>
      </c>
      <c r="H718" s="1" t="str">
        <f t="shared" si="11"/>
        <v>Детские товары-Товары для мам и малышей-Кормление</v>
      </c>
      <c r="I718" s="3">
        <v>0.16</v>
      </c>
      <c r="J718" s="3">
        <v>0.17</v>
      </c>
      <c r="K718" s="3">
        <v>0.17</v>
      </c>
    </row>
    <row r="719" spans="2:11" x14ac:dyDescent="0.3">
      <c r="B719" s="1" t="s">
        <v>156</v>
      </c>
      <c r="C719" s="1" t="s">
        <v>172</v>
      </c>
      <c r="D719" s="1" t="s">
        <v>1346</v>
      </c>
      <c r="E719" s="1" t="s">
        <v>1381</v>
      </c>
      <c r="F719" s="1" t="s">
        <v>1381</v>
      </c>
      <c r="G719" s="1" t="s">
        <v>1381</v>
      </c>
      <c r="H719" s="1" t="str">
        <f t="shared" si="11"/>
        <v>Детские товары-Товары для мам и малышей-Кормление</v>
      </c>
      <c r="I719" s="3">
        <v>0.16</v>
      </c>
      <c r="J719" s="3">
        <v>0.17</v>
      </c>
      <c r="K719" s="3">
        <v>0.17</v>
      </c>
    </row>
    <row r="720" spans="2:11" x14ac:dyDescent="0.3">
      <c r="B720" s="1" t="s">
        <v>156</v>
      </c>
      <c r="C720" s="1" t="s">
        <v>172</v>
      </c>
      <c r="D720" s="1" t="s">
        <v>1346</v>
      </c>
      <c r="E720" s="1" t="s">
        <v>1382</v>
      </c>
      <c r="F720" s="1" t="s">
        <v>1382</v>
      </c>
      <c r="G720" s="1" t="s">
        <v>1382</v>
      </c>
      <c r="H720" s="1" t="str">
        <f t="shared" si="11"/>
        <v>Детские товары-Товары для мам и малышей-Кормление</v>
      </c>
      <c r="I720" s="3">
        <v>0.16</v>
      </c>
      <c r="J720" s="3">
        <v>0.17</v>
      </c>
      <c r="K720" s="3">
        <v>0.17</v>
      </c>
    </row>
    <row r="721" spans="2:11" x14ac:dyDescent="0.3">
      <c r="B721" s="1" t="s">
        <v>156</v>
      </c>
      <c r="C721" s="1" t="s">
        <v>172</v>
      </c>
      <c r="D721" s="1" t="s">
        <v>1346</v>
      </c>
      <c r="E721" s="1" t="s">
        <v>1383</v>
      </c>
      <c r="F721" s="1" t="s">
        <v>1383</v>
      </c>
      <c r="G721" s="1" t="s">
        <v>1383</v>
      </c>
      <c r="H721" s="1" t="str">
        <f t="shared" si="11"/>
        <v>Детские товары-Товары для мам и малышей-Кормление</v>
      </c>
      <c r="I721" s="3">
        <v>0.16</v>
      </c>
      <c r="J721" s="3">
        <v>0.17</v>
      </c>
      <c r="K721" s="3">
        <v>0.17</v>
      </c>
    </row>
    <row r="722" spans="2:11" x14ac:dyDescent="0.3">
      <c r="B722" s="1" t="s">
        <v>156</v>
      </c>
      <c r="C722" s="1" t="s">
        <v>172</v>
      </c>
      <c r="D722" s="1" t="s">
        <v>1356</v>
      </c>
      <c r="E722" s="1" t="s">
        <v>1405</v>
      </c>
      <c r="F722" s="1" t="s">
        <v>1405</v>
      </c>
      <c r="G722" s="1" t="s">
        <v>1405</v>
      </c>
      <c r="H722" s="1" t="str">
        <f t="shared" si="11"/>
        <v>Детские товары-Товары для мам и малышей-Товары для мам</v>
      </c>
      <c r="I722" s="3">
        <v>0.16</v>
      </c>
      <c r="J722" s="3">
        <v>0.17</v>
      </c>
      <c r="K722" s="3">
        <v>0.17</v>
      </c>
    </row>
    <row r="723" spans="2:11" x14ac:dyDescent="0.3">
      <c r="B723" s="1" t="s">
        <v>156</v>
      </c>
      <c r="C723" s="1" t="s">
        <v>172</v>
      </c>
      <c r="D723" s="1" t="s">
        <v>651</v>
      </c>
      <c r="E723" s="1" t="s">
        <v>1511</v>
      </c>
      <c r="F723" s="1" t="s">
        <v>1511</v>
      </c>
      <c r="G723" s="1" t="s">
        <v>1511</v>
      </c>
      <c r="H723" s="1" t="str">
        <f t="shared" si="11"/>
        <v>Детские товары-Товары для мам и малышей-Детская комната</v>
      </c>
      <c r="I723" s="3">
        <v>0.17</v>
      </c>
      <c r="J723" s="3">
        <v>0.17</v>
      </c>
      <c r="K723" s="3">
        <v>0.17</v>
      </c>
    </row>
    <row r="724" spans="2:11" x14ac:dyDescent="0.3">
      <c r="B724" s="1" t="s">
        <v>156</v>
      </c>
      <c r="C724" s="1" t="s">
        <v>172</v>
      </c>
      <c r="D724" s="1" t="s">
        <v>651</v>
      </c>
      <c r="E724" s="1" t="s">
        <v>1512</v>
      </c>
      <c r="F724" s="1" t="s">
        <v>1512</v>
      </c>
      <c r="G724" s="1" t="s">
        <v>1512</v>
      </c>
      <c r="H724" s="1" t="str">
        <f t="shared" si="11"/>
        <v>Детские товары-Товары для мам и малышей-Детская комната</v>
      </c>
      <c r="I724" s="3">
        <v>0.17</v>
      </c>
      <c r="J724" s="3">
        <v>0.17</v>
      </c>
      <c r="K724" s="3">
        <v>0.17</v>
      </c>
    </row>
    <row r="725" spans="2:11" x14ac:dyDescent="0.3">
      <c r="B725" s="1" t="s">
        <v>156</v>
      </c>
      <c r="C725" s="1" t="s">
        <v>172</v>
      </c>
      <c r="D725" s="1" t="s">
        <v>651</v>
      </c>
      <c r="E725" s="1" t="s">
        <v>1513</v>
      </c>
      <c r="F725" s="1" t="s">
        <v>1513</v>
      </c>
      <c r="G725" s="1" t="s">
        <v>1513</v>
      </c>
      <c r="H725" s="1" t="str">
        <f t="shared" si="11"/>
        <v>Детские товары-Товары для мам и малышей-Детская комната</v>
      </c>
      <c r="I725" s="3">
        <v>0.17</v>
      </c>
      <c r="J725" s="3">
        <v>0.17</v>
      </c>
      <c r="K725" s="3">
        <v>0.17</v>
      </c>
    </row>
    <row r="726" spans="2:11" x14ac:dyDescent="0.3">
      <c r="B726" s="1" t="s">
        <v>156</v>
      </c>
      <c r="C726" s="1" t="s">
        <v>172</v>
      </c>
      <c r="D726" s="1" t="s">
        <v>651</v>
      </c>
      <c r="E726" s="1" t="s">
        <v>1514</v>
      </c>
      <c r="F726" s="1" t="s">
        <v>1514</v>
      </c>
      <c r="G726" s="1" t="s">
        <v>1514</v>
      </c>
      <c r="H726" s="1" t="str">
        <f t="shared" si="11"/>
        <v>Детские товары-Товары для мам и малышей-Детская комната</v>
      </c>
      <c r="I726" s="3">
        <v>0.17</v>
      </c>
      <c r="J726" s="3">
        <v>0.17</v>
      </c>
      <c r="K726" s="3">
        <v>0.17</v>
      </c>
    </row>
    <row r="727" spans="2:11" x14ac:dyDescent="0.3">
      <c r="B727" s="1" t="s">
        <v>156</v>
      </c>
      <c r="C727" s="1" t="s">
        <v>172</v>
      </c>
      <c r="D727" s="1" t="s">
        <v>651</v>
      </c>
      <c r="E727" s="1" t="s">
        <v>1559</v>
      </c>
      <c r="F727" s="1" t="s">
        <v>1559</v>
      </c>
      <c r="G727" s="1" t="s">
        <v>1559</v>
      </c>
      <c r="H727" s="1" t="str">
        <f t="shared" si="11"/>
        <v>Детские товары-Товары для мам и малышей-Детская комната</v>
      </c>
      <c r="I727" s="3">
        <v>0.17</v>
      </c>
      <c r="J727" s="3">
        <v>0.17</v>
      </c>
      <c r="K727" s="3">
        <v>0.17</v>
      </c>
    </row>
    <row r="728" spans="2:11" x14ac:dyDescent="0.3">
      <c r="B728" s="1" t="s">
        <v>156</v>
      </c>
      <c r="C728" s="1" t="s">
        <v>172</v>
      </c>
      <c r="D728" s="1" t="s">
        <v>173</v>
      </c>
      <c r="E728" s="1" t="s">
        <v>1560</v>
      </c>
      <c r="F728" s="1" t="s">
        <v>1560</v>
      </c>
      <c r="G728" s="1" t="s">
        <v>1560</v>
      </c>
      <c r="H728" s="1" t="str">
        <f t="shared" si="11"/>
        <v>Детские товары-Товары для мам и малышей-Купание</v>
      </c>
      <c r="I728" s="3">
        <v>0.17</v>
      </c>
      <c r="J728" s="3">
        <v>0.17</v>
      </c>
      <c r="K728" s="3">
        <v>0.17</v>
      </c>
    </row>
    <row r="729" spans="2:11" x14ac:dyDescent="0.3">
      <c r="B729" s="1" t="s">
        <v>156</v>
      </c>
      <c r="C729" s="1" t="s">
        <v>172</v>
      </c>
      <c r="D729" s="1" t="s">
        <v>173</v>
      </c>
      <c r="E729" s="1" t="s">
        <v>1561</v>
      </c>
      <c r="F729" s="1" t="s">
        <v>1561</v>
      </c>
      <c r="G729" s="1" t="s">
        <v>1561</v>
      </c>
      <c r="H729" s="1" t="str">
        <f t="shared" si="11"/>
        <v>Детские товары-Товары для мам и малышей-Купание</v>
      </c>
      <c r="I729" s="3">
        <v>0.17</v>
      </c>
      <c r="J729" s="3">
        <v>0.17</v>
      </c>
      <c r="K729" s="3">
        <v>0.17</v>
      </c>
    </row>
    <row r="730" spans="2:11" x14ac:dyDescent="0.3">
      <c r="B730" s="1" t="s">
        <v>156</v>
      </c>
      <c r="C730" s="1" t="s">
        <v>172</v>
      </c>
      <c r="D730" s="1" t="s">
        <v>1356</v>
      </c>
      <c r="E730" s="1" t="s">
        <v>1562</v>
      </c>
      <c r="F730" s="1" t="s">
        <v>1562</v>
      </c>
      <c r="G730" s="1" t="s">
        <v>1562</v>
      </c>
      <c r="H730" s="1" t="str">
        <f t="shared" si="11"/>
        <v>Детские товары-Товары для мам и малышей-Товары для мам</v>
      </c>
      <c r="I730" s="3">
        <v>0.17</v>
      </c>
      <c r="J730" s="3">
        <v>0.17</v>
      </c>
      <c r="K730" s="3">
        <v>0.17</v>
      </c>
    </row>
    <row r="731" spans="2:11" x14ac:dyDescent="0.3">
      <c r="B731" s="1" t="s">
        <v>156</v>
      </c>
      <c r="C731" s="1" t="s">
        <v>172</v>
      </c>
      <c r="D731" s="1" t="s">
        <v>1563</v>
      </c>
      <c r="E731" s="1" t="s">
        <v>1564</v>
      </c>
      <c r="F731" s="1" t="s">
        <v>1564</v>
      </c>
      <c r="G731" s="1" t="s">
        <v>1564</v>
      </c>
      <c r="H731" s="1" t="str">
        <f t="shared" si="11"/>
        <v>Детские товары-Товары для мам и малышей-Прогулки и путешествия</v>
      </c>
      <c r="I731" s="3">
        <v>0.17</v>
      </c>
      <c r="J731" s="3">
        <v>0.17</v>
      </c>
      <c r="K731" s="3">
        <v>0.17</v>
      </c>
    </row>
    <row r="732" spans="2:11" x14ac:dyDescent="0.3">
      <c r="B732" s="1" t="s">
        <v>156</v>
      </c>
      <c r="C732" s="1" t="s">
        <v>172</v>
      </c>
      <c r="D732" s="1" t="s">
        <v>1349</v>
      </c>
      <c r="E732" s="1" t="s">
        <v>1592</v>
      </c>
      <c r="F732" s="1" t="s">
        <v>1592</v>
      </c>
      <c r="G732" s="1" t="s">
        <v>1592</v>
      </c>
      <c r="H732" s="1" t="str">
        <f t="shared" si="11"/>
        <v>Детские товары-Товары для мам и малышей-Защита и безопасность</v>
      </c>
      <c r="I732" s="3">
        <v>0.17</v>
      </c>
      <c r="J732" s="3">
        <v>0.17</v>
      </c>
      <c r="K732" s="3">
        <v>0.17</v>
      </c>
    </row>
    <row r="733" spans="2:11" x14ac:dyDescent="0.3">
      <c r="B733" s="1" t="s">
        <v>156</v>
      </c>
      <c r="C733" s="1" t="s">
        <v>172</v>
      </c>
      <c r="D733" s="1" t="s">
        <v>1563</v>
      </c>
      <c r="E733" s="1" t="s">
        <v>1593</v>
      </c>
      <c r="F733" s="1" t="s">
        <v>1593</v>
      </c>
      <c r="G733" s="1" t="s">
        <v>1593</v>
      </c>
      <c r="H733" s="1" t="str">
        <f t="shared" si="11"/>
        <v>Детские товары-Товары для мам и малышей-Прогулки и путешествия</v>
      </c>
      <c r="I733" s="3">
        <v>0.17</v>
      </c>
      <c r="J733" s="3">
        <v>0.17</v>
      </c>
      <c r="K733" s="3">
        <v>0.17</v>
      </c>
    </row>
    <row r="734" spans="2:11" x14ac:dyDescent="0.3">
      <c r="B734" s="1" t="s">
        <v>156</v>
      </c>
      <c r="C734" s="1" t="s">
        <v>172</v>
      </c>
      <c r="D734" s="1" t="s">
        <v>1563</v>
      </c>
      <c r="E734" s="1" t="s">
        <v>1594</v>
      </c>
      <c r="F734" s="1" t="s">
        <v>1594</v>
      </c>
      <c r="G734" s="1" t="s">
        <v>1594</v>
      </c>
      <c r="H734" s="1" t="str">
        <f t="shared" si="11"/>
        <v>Детские товары-Товары для мам и малышей-Прогулки и путешествия</v>
      </c>
      <c r="I734" s="3">
        <v>0.17</v>
      </c>
      <c r="J734" s="3">
        <v>0.17</v>
      </c>
      <c r="K734" s="3">
        <v>0.17</v>
      </c>
    </row>
    <row r="735" spans="2:11" x14ac:dyDescent="0.3">
      <c r="B735" s="1" t="s">
        <v>156</v>
      </c>
      <c r="C735" s="1" t="s">
        <v>172</v>
      </c>
      <c r="D735" s="1" t="s">
        <v>1563</v>
      </c>
      <c r="E735" s="1" t="s">
        <v>1595</v>
      </c>
      <c r="F735" s="1" t="s">
        <v>1595</v>
      </c>
      <c r="G735" s="1" t="s">
        <v>1595</v>
      </c>
      <c r="H735" s="1" t="str">
        <f t="shared" si="11"/>
        <v>Детские товары-Товары для мам и малышей-Прогулки и путешествия</v>
      </c>
      <c r="I735" s="3">
        <v>0.17</v>
      </c>
      <c r="J735" s="3">
        <v>0.17</v>
      </c>
      <c r="K735" s="3">
        <v>0.17</v>
      </c>
    </row>
    <row r="736" spans="2:11" x14ac:dyDescent="0.3">
      <c r="B736" s="1" t="s">
        <v>156</v>
      </c>
      <c r="C736" s="1" t="s">
        <v>172</v>
      </c>
      <c r="D736" s="1" t="s">
        <v>1563</v>
      </c>
      <c r="E736" s="1" t="s">
        <v>1596</v>
      </c>
      <c r="F736" s="1" t="s">
        <v>1596</v>
      </c>
      <c r="G736" s="1" t="s">
        <v>1596</v>
      </c>
      <c r="H736" s="1" t="str">
        <f t="shared" si="11"/>
        <v>Детские товары-Товары для мам и малышей-Прогулки и путешествия</v>
      </c>
      <c r="I736" s="3">
        <v>0.17</v>
      </c>
      <c r="J736" s="3">
        <v>0.17</v>
      </c>
      <c r="K736" s="3">
        <v>0.17</v>
      </c>
    </row>
    <row r="737" spans="2:11" x14ac:dyDescent="0.3">
      <c r="B737" s="1" t="s">
        <v>156</v>
      </c>
      <c r="C737" s="1" t="s">
        <v>172</v>
      </c>
      <c r="D737" s="1" t="s">
        <v>651</v>
      </c>
      <c r="E737" s="1" t="s">
        <v>1597</v>
      </c>
      <c r="F737" s="1" t="s">
        <v>1597</v>
      </c>
      <c r="G737" s="1" t="s">
        <v>1597</v>
      </c>
      <c r="H737" s="1" t="str">
        <f t="shared" si="11"/>
        <v>Детские товары-Товары для мам и малышей-Детская комната</v>
      </c>
      <c r="I737" s="3">
        <v>0.17</v>
      </c>
      <c r="J737" s="3">
        <v>0.17</v>
      </c>
      <c r="K737" s="3">
        <v>0.17</v>
      </c>
    </row>
    <row r="738" spans="2:11" x14ac:dyDescent="0.3">
      <c r="B738" s="1" t="s">
        <v>156</v>
      </c>
      <c r="C738" s="1" t="s">
        <v>172</v>
      </c>
      <c r="D738" s="1" t="s">
        <v>651</v>
      </c>
      <c r="E738" s="1" t="s">
        <v>1598</v>
      </c>
      <c r="F738" s="1" t="s">
        <v>1598</v>
      </c>
      <c r="G738" s="1" t="s">
        <v>1598</v>
      </c>
      <c r="H738" s="1" t="str">
        <f t="shared" si="11"/>
        <v>Детские товары-Товары для мам и малышей-Детская комната</v>
      </c>
      <c r="I738" s="3">
        <v>0.17</v>
      </c>
      <c r="J738" s="3">
        <v>0.17</v>
      </c>
      <c r="K738" s="3">
        <v>0.17</v>
      </c>
    </row>
    <row r="739" spans="2:11" x14ac:dyDescent="0.3">
      <c r="B739" s="1" t="s">
        <v>156</v>
      </c>
      <c r="C739" s="1" t="s">
        <v>172</v>
      </c>
      <c r="D739" s="1" t="s">
        <v>1563</v>
      </c>
      <c r="E739" s="1" t="s">
        <v>1626</v>
      </c>
      <c r="F739" s="1" t="s">
        <v>1626</v>
      </c>
      <c r="G739" s="1" t="s">
        <v>1626</v>
      </c>
      <c r="H739" s="1" t="str">
        <f t="shared" si="11"/>
        <v>Детские товары-Товары для мам и малышей-Прогулки и путешествия</v>
      </c>
      <c r="I739" s="3">
        <v>0.17</v>
      </c>
      <c r="J739" s="3">
        <v>0.17</v>
      </c>
      <c r="K739" s="3">
        <v>0.17</v>
      </c>
    </row>
    <row r="740" spans="2:11" x14ac:dyDescent="0.3">
      <c r="B740" s="1" t="s">
        <v>156</v>
      </c>
      <c r="C740" s="1" t="s">
        <v>204</v>
      </c>
      <c r="D740" s="1" t="s">
        <v>1253</v>
      </c>
      <c r="E740" s="1" t="s">
        <v>1881</v>
      </c>
      <c r="F740" s="1" t="s">
        <v>1881</v>
      </c>
      <c r="G740" s="1" t="s">
        <v>1881</v>
      </c>
      <c r="H740" s="1" t="str">
        <f t="shared" si="11"/>
        <v>Детские товары-Игрушки и игры-Игры</v>
      </c>
      <c r="I740" s="3">
        <v>0.16500000000000001</v>
      </c>
      <c r="J740" s="3">
        <v>0.17499999999999999</v>
      </c>
      <c r="K740" s="3">
        <v>0.17499999999999999</v>
      </c>
    </row>
    <row r="741" spans="2:11" x14ac:dyDescent="0.3">
      <c r="B741" s="1" t="s">
        <v>156</v>
      </c>
      <c r="C741" s="1" t="s">
        <v>204</v>
      </c>
      <c r="D741" s="1" t="s">
        <v>1117</v>
      </c>
      <c r="E741" s="1" t="s">
        <v>1882</v>
      </c>
      <c r="F741" s="1" t="s">
        <v>1882</v>
      </c>
      <c r="G741" s="1" t="s">
        <v>1882</v>
      </c>
      <c r="H741" s="1" t="str">
        <f t="shared" si="11"/>
        <v>Детские товары-Игрушки и игры-Развивающие и обучающие игрушки</v>
      </c>
      <c r="I741" s="3">
        <v>0.16500000000000001</v>
      </c>
      <c r="J741" s="3">
        <v>0.17499999999999999</v>
      </c>
      <c r="K741" s="3">
        <v>0.17499999999999999</v>
      </c>
    </row>
    <row r="742" spans="2:11" x14ac:dyDescent="0.3">
      <c r="B742" s="1" t="s">
        <v>156</v>
      </c>
      <c r="C742" s="1" t="s">
        <v>172</v>
      </c>
      <c r="D742" s="1" t="s">
        <v>202</v>
      </c>
      <c r="E742" s="1" t="s">
        <v>1902</v>
      </c>
      <c r="F742" s="1" t="s">
        <v>1902</v>
      </c>
      <c r="G742" s="1" t="s">
        <v>1902</v>
      </c>
      <c r="H742" s="1" t="str">
        <f t="shared" si="11"/>
        <v>Детские товары-Товары для мам и малышей-Подгузники и приучение к горшку</v>
      </c>
      <c r="I742" s="3">
        <v>0.17</v>
      </c>
      <c r="J742" s="3">
        <v>0.18</v>
      </c>
      <c r="K742" s="3">
        <v>0.18</v>
      </c>
    </row>
    <row r="743" spans="2:11" x14ac:dyDescent="0.3">
      <c r="B743" s="1" t="s">
        <v>156</v>
      </c>
      <c r="C743" s="1" t="s">
        <v>172</v>
      </c>
      <c r="D743" s="1" t="s">
        <v>1352</v>
      </c>
      <c r="E743" s="1" t="s">
        <v>1921</v>
      </c>
      <c r="F743" s="1" t="s">
        <v>1921</v>
      </c>
      <c r="G743" s="1" t="s">
        <v>1921</v>
      </c>
      <c r="H743" s="1" t="str">
        <f t="shared" si="11"/>
        <v>Детские товары-Товары для мам и малышей-Здоровье и уход</v>
      </c>
      <c r="I743" s="3">
        <v>0.17</v>
      </c>
      <c r="J743" s="3">
        <v>0.18</v>
      </c>
      <c r="K743" s="3">
        <v>0.18</v>
      </c>
    </row>
    <row r="744" spans="2:11" x14ac:dyDescent="0.3">
      <c r="B744" s="1" t="s">
        <v>156</v>
      </c>
      <c r="C744" s="1" t="s">
        <v>172</v>
      </c>
      <c r="D744" s="1" t="s">
        <v>1356</v>
      </c>
      <c r="E744" s="1" t="s">
        <v>1951</v>
      </c>
      <c r="F744" s="1" t="s">
        <v>1951</v>
      </c>
      <c r="G744" s="1" t="s">
        <v>1951</v>
      </c>
      <c r="H744" s="1" t="str">
        <f t="shared" si="11"/>
        <v>Детские товары-Товары для мам и малышей-Товары для мам</v>
      </c>
      <c r="I744" s="3">
        <v>0.17</v>
      </c>
      <c r="J744" s="3">
        <v>0.18</v>
      </c>
      <c r="K744" s="3">
        <v>0.18</v>
      </c>
    </row>
    <row r="745" spans="2:11" x14ac:dyDescent="0.3">
      <c r="B745" s="1" t="s">
        <v>156</v>
      </c>
      <c r="C745" s="1" t="s">
        <v>204</v>
      </c>
      <c r="D745" s="1" t="s">
        <v>1970</v>
      </c>
      <c r="E745" s="1" t="s">
        <v>1970</v>
      </c>
      <c r="F745" s="1" t="s">
        <v>1970</v>
      </c>
      <c r="G745" s="1" t="s">
        <v>1970</v>
      </c>
      <c r="H745" s="1" t="str">
        <f t="shared" si="11"/>
        <v>Детские товары-Игрушки и игры-Конструкторы</v>
      </c>
      <c r="I745" s="3">
        <v>0.17</v>
      </c>
      <c r="J745" s="3">
        <v>0.18</v>
      </c>
      <c r="K745" s="3">
        <v>0.18</v>
      </c>
    </row>
    <row r="746" spans="2:11" x14ac:dyDescent="0.3">
      <c r="B746" s="1" t="s">
        <v>156</v>
      </c>
      <c r="C746" s="1" t="s">
        <v>172</v>
      </c>
      <c r="D746" s="1" t="s">
        <v>202</v>
      </c>
      <c r="E746" s="1" t="s">
        <v>1971</v>
      </c>
      <c r="F746" s="1" t="s">
        <v>1971</v>
      </c>
      <c r="G746" s="1" t="s">
        <v>1971</v>
      </c>
      <c r="H746" s="1" t="str">
        <f t="shared" si="11"/>
        <v>Детские товары-Товары для мам и малышей-Подгузники и приучение к горшку</v>
      </c>
      <c r="I746" s="3">
        <v>0.17</v>
      </c>
      <c r="J746" s="3">
        <v>0.18</v>
      </c>
      <c r="K746" s="3">
        <v>0.18</v>
      </c>
    </row>
    <row r="747" spans="2:11" x14ac:dyDescent="0.3">
      <c r="B747" s="1" t="s">
        <v>156</v>
      </c>
      <c r="C747" s="1" t="s">
        <v>204</v>
      </c>
      <c r="D747" s="1" t="s">
        <v>1972</v>
      </c>
      <c r="E747" s="1" t="s">
        <v>1973</v>
      </c>
      <c r="F747" s="1" t="s">
        <v>1973</v>
      </c>
      <c r="G747" s="1" t="s">
        <v>1973</v>
      </c>
      <c r="H747" s="1" t="str">
        <f t="shared" si="11"/>
        <v>Детские товары-Игрушки и игры-Для детей до 3 лет</v>
      </c>
      <c r="I747" s="3">
        <v>0.17</v>
      </c>
      <c r="J747" s="3">
        <v>0.18</v>
      </c>
      <c r="K747" s="3">
        <v>0.18</v>
      </c>
    </row>
    <row r="748" spans="2:11" x14ac:dyDescent="0.3">
      <c r="B748" s="1" t="s">
        <v>156</v>
      </c>
      <c r="C748" s="1" t="s">
        <v>204</v>
      </c>
      <c r="D748" s="1" t="s">
        <v>1972</v>
      </c>
      <c r="E748" s="1" t="s">
        <v>1974</v>
      </c>
      <c r="F748" s="1" t="s">
        <v>1974</v>
      </c>
      <c r="G748" s="1" t="s">
        <v>1974</v>
      </c>
      <c r="H748" s="1" t="str">
        <f t="shared" si="11"/>
        <v>Детские товары-Игрушки и игры-Для детей до 3 лет</v>
      </c>
      <c r="I748" s="3">
        <v>0.17</v>
      </c>
      <c r="J748" s="3">
        <v>0.18</v>
      </c>
      <c r="K748" s="3">
        <v>0.18</v>
      </c>
    </row>
    <row r="749" spans="2:11" x14ac:dyDescent="0.3">
      <c r="B749" s="1" t="s">
        <v>156</v>
      </c>
      <c r="C749" s="1" t="s">
        <v>204</v>
      </c>
      <c r="D749" s="1" t="s">
        <v>1972</v>
      </c>
      <c r="E749" s="1" t="s">
        <v>1975</v>
      </c>
      <c r="F749" s="1" t="s">
        <v>1975</v>
      </c>
      <c r="G749" s="1" t="s">
        <v>1975</v>
      </c>
      <c r="H749" s="1" t="str">
        <f t="shared" si="11"/>
        <v>Детские товары-Игрушки и игры-Для детей до 3 лет</v>
      </c>
      <c r="I749" s="3">
        <v>0.17</v>
      </c>
      <c r="J749" s="3">
        <v>0.18</v>
      </c>
      <c r="K749" s="3">
        <v>0.18</v>
      </c>
    </row>
    <row r="750" spans="2:11" x14ac:dyDescent="0.3">
      <c r="B750" s="1" t="s">
        <v>156</v>
      </c>
      <c r="C750" s="1" t="s">
        <v>204</v>
      </c>
      <c r="D750" s="1" t="s">
        <v>1972</v>
      </c>
      <c r="E750" s="1" t="s">
        <v>1976</v>
      </c>
      <c r="F750" s="1" t="s">
        <v>1976</v>
      </c>
      <c r="G750" s="1" t="s">
        <v>1976</v>
      </c>
      <c r="H750" s="1" t="str">
        <f t="shared" si="11"/>
        <v>Детские товары-Игрушки и игры-Для детей до 3 лет</v>
      </c>
      <c r="I750" s="3">
        <v>0.17</v>
      </c>
      <c r="J750" s="3">
        <v>0.18</v>
      </c>
      <c r="K750" s="3">
        <v>0.18</v>
      </c>
    </row>
    <row r="751" spans="2:11" x14ac:dyDescent="0.3">
      <c r="B751" s="1" t="s">
        <v>156</v>
      </c>
      <c r="C751" s="1" t="s">
        <v>204</v>
      </c>
      <c r="D751" s="1" t="s">
        <v>1972</v>
      </c>
      <c r="E751" s="1" t="s">
        <v>1977</v>
      </c>
      <c r="F751" s="1" t="s">
        <v>1977</v>
      </c>
      <c r="G751" s="1" t="s">
        <v>1977</v>
      </c>
      <c r="H751" s="1" t="str">
        <f t="shared" si="11"/>
        <v>Детские товары-Игрушки и игры-Для детей до 3 лет</v>
      </c>
      <c r="I751" s="3">
        <v>0.17</v>
      </c>
      <c r="J751" s="3">
        <v>0.18</v>
      </c>
      <c r="K751" s="3">
        <v>0.18</v>
      </c>
    </row>
    <row r="752" spans="2:11" x14ac:dyDescent="0.3">
      <c r="B752" s="1" t="s">
        <v>156</v>
      </c>
      <c r="C752" s="1" t="s">
        <v>204</v>
      </c>
      <c r="D752" s="1" t="s">
        <v>1978</v>
      </c>
      <c r="E752" s="1" t="s">
        <v>1979</v>
      </c>
      <c r="F752" s="1" t="s">
        <v>1979</v>
      </c>
      <c r="G752" s="1" t="s">
        <v>1979</v>
      </c>
      <c r="H752" s="1" t="str">
        <f t="shared" si="11"/>
        <v>Детские товары-Игрушки и игры-Для девочек</v>
      </c>
      <c r="I752" s="3">
        <v>0.17</v>
      </c>
      <c r="J752" s="3">
        <v>0.18</v>
      </c>
      <c r="K752" s="3">
        <v>0.18</v>
      </c>
    </row>
    <row r="753" spans="2:11" x14ac:dyDescent="0.3">
      <c r="B753" s="1" t="s">
        <v>156</v>
      </c>
      <c r="C753" s="1" t="s">
        <v>204</v>
      </c>
      <c r="D753" s="1" t="s">
        <v>1978</v>
      </c>
      <c r="E753" s="1" t="s">
        <v>1980</v>
      </c>
      <c r="F753" s="1" t="s">
        <v>1980</v>
      </c>
      <c r="G753" s="1" t="s">
        <v>1980</v>
      </c>
      <c r="H753" s="1" t="str">
        <f t="shared" si="11"/>
        <v>Детские товары-Игрушки и игры-Для девочек</v>
      </c>
      <c r="I753" s="3">
        <v>0.17</v>
      </c>
      <c r="J753" s="3">
        <v>0.18</v>
      </c>
      <c r="K753" s="3">
        <v>0.18</v>
      </c>
    </row>
    <row r="754" spans="2:11" x14ac:dyDescent="0.3">
      <c r="B754" s="1" t="s">
        <v>156</v>
      </c>
      <c r="C754" s="1" t="s">
        <v>204</v>
      </c>
      <c r="D754" s="1" t="s">
        <v>1978</v>
      </c>
      <c r="E754" s="1" t="s">
        <v>1981</v>
      </c>
      <c r="F754" s="1" t="s">
        <v>1981</v>
      </c>
      <c r="G754" s="1" t="s">
        <v>1981</v>
      </c>
      <c r="H754" s="1" t="str">
        <f t="shared" si="11"/>
        <v>Детские товары-Игрушки и игры-Для девочек</v>
      </c>
      <c r="I754" s="3">
        <v>0.17</v>
      </c>
      <c r="J754" s="3">
        <v>0.18</v>
      </c>
      <c r="K754" s="3">
        <v>0.18</v>
      </c>
    </row>
    <row r="755" spans="2:11" x14ac:dyDescent="0.3">
      <c r="B755" s="1" t="s">
        <v>156</v>
      </c>
      <c r="C755" s="1" t="s">
        <v>204</v>
      </c>
      <c r="D755" s="1" t="s">
        <v>1978</v>
      </c>
      <c r="E755" s="1" t="s">
        <v>1982</v>
      </c>
      <c r="F755" s="1" t="s">
        <v>1982</v>
      </c>
      <c r="G755" s="1" t="s">
        <v>1982</v>
      </c>
      <c r="H755" s="1" t="str">
        <f t="shared" si="11"/>
        <v>Детские товары-Игрушки и игры-Для девочек</v>
      </c>
      <c r="I755" s="3">
        <v>0.17</v>
      </c>
      <c r="J755" s="3">
        <v>0.18</v>
      </c>
      <c r="K755" s="3">
        <v>0.18</v>
      </c>
    </row>
    <row r="756" spans="2:11" x14ac:dyDescent="0.3">
      <c r="B756" s="1" t="s">
        <v>156</v>
      </c>
      <c r="C756" s="1" t="s">
        <v>204</v>
      </c>
      <c r="D756" s="1" t="s">
        <v>1978</v>
      </c>
      <c r="E756" s="1" t="s">
        <v>1983</v>
      </c>
      <c r="F756" s="1" t="s">
        <v>1983</v>
      </c>
      <c r="G756" s="1" t="s">
        <v>1983</v>
      </c>
      <c r="H756" s="1" t="str">
        <f t="shared" si="11"/>
        <v>Детские товары-Игрушки и игры-Для девочек</v>
      </c>
      <c r="I756" s="3">
        <v>0.17</v>
      </c>
      <c r="J756" s="3">
        <v>0.18</v>
      </c>
      <c r="K756" s="3">
        <v>0.18</v>
      </c>
    </row>
    <row r="757" spans="2:11" x14ac:dyDescent="0.3">
      <c r="B757" s="1" t="s">
        <v>156</v>
      </c>
      <c r="C757" s="1" t="s">
        <v>204</v>
      </c>
      <c r="D757" s="1" t="s">
        <v>1978</v>
      </c>
      <c r="E757" s="1" t="s">
        <v>1984</v>
      </c>
      <c r="F757" s="1" t="s">
        <v>1984</v>
      </c>
      <c r="G757" s="1" t="s">
        <v>1984</v>
      </c>
      <c r="H757" s="1" t="str">
        <f t="shared" si="11"/>
        <v>Детские товары-Игрушки и игры-Для девочек</v>
      </c>
      <c r="I757" s="3">
        <v>0.17</v>
      </c>
      <c r="J757" s="3">
        <v>0.18</v>
      </c>
      <c r="K757" s="3">
        <v>0.18</v>
      </c>
    </row>
    <row r="758" spans="2:11" x14ac:dyDescent="0.3">
      <c r="B758" s="1" t="s">
        <v>156</v>
      </c>
      <c r="C758" s="1" t="s">
        <v>204</v>
      </c>
      <c r="D758" s="1" t="s">
        <v>1978</v>
      </c>
      <c r="E758" s="1" t="s">
        <v>1985</v>
      </c>
      <c r="F758" s="1" t="s">
        <v>1985</v>
      </c>
      <c r="G758" s="1" t="s">
        <v>1985</v>
      </c>
      <c r="H758" s="1" t="str">
        <f t="shared" si="11"/>
        <v>Детские товары-Игрушки и игры-Для девочек</v>
      </c>
      <c r="I758" s="3">
        <v>0.17</v>
      </c>
      <c r="J758" s="3">
        <v>0.18</v>
      </c>
      <c r="K758" s="3">
        <v>0.18</v>
      </c>
    </row>
    <row r="759" spans="2:11" x14ac:dyDescent="0.3">
      <c r="B759" s="1" t="s">
        <v>156</v>
      </c>
      <c r="C759" s="1" t="s">
        <v>204</v>
      </c>
      <c r="D759" s="1" t="s">
        <v>1986</v>
      </c>
      <c r="E759" s="1" t="s">
        <v>1987</v>
      </c>
      <c r="F759" s="1" t="s">
        <v>1987</v>
      </c>
      <c r="G759" s="1" t="s">
        <v>1987</v>
      </c>
      <c r="H759" s="1" t="str">
        <f t="shared" si="11"/>
        <v>Детские товары-Игрушки и игры-Для мальчиков</v>
      </c>
      <c r="I759" s="3">
        <v>0.17</v>
      </c>
      <c r="J759" s="3">
        <v>0.18</v>
      </c>
      <c r="K759" s="3">
        <v>0.18</v>
      </c>
    </row>
    <row r="760" spans="2:11" x14ac:dyDescent="0.3">
      <c r="B760" s="1" t="s">
        <v>156</v>
      </c>
      <c r="C760" s="1" t="s">
        <v>204</v>
      </c>
      <c r="D760" s="1" t="s">
        <v>1986</v>
      </c>
      <c r="E760" s="1" t="s">
        <v>1988</v>
      </c>
      <c r="F760" s="1" t="s">
        <v>1988</v>
      </c>
      <c r="G760" s="1" t="s">
        <v>1988</v>
      </c>
      <c r="H760" s="1" t="str">
        <f t="shared" si="11"/>
        <v>Детские товары-Игрушки и игры-Для мальчиков</v>
      </c>
      <c r="I760" s="3">
        <v>0.17</v>
      </c>
      <c r="J760" s="3">
        <v>0.18</v>
      </c>
      <c r="K760" s="3">
        <v>0.18</v>
      </c>
    </row>
    <row r="761" spans="2:11" x14ac:dyDescent="0.3">
      <c r="B761" s="1" t="s">
        <v>156</v>
      </c>
      <c r="C761" s="1" t="s">
        <v>204</v>
      </c>
      <c r="D761" s="1" t="s">
        <v>1986</v>
      </c>
      <c r="E761" s="1" t="s">
        <v>1989</v>
      </c>
      <c r="F761" s="1" t="s">
        <v>1989</v>
      </c>
      <c r="G761" s="1" t="s">
        <v>1989</v>
      </c>
      <c r="H761" s="1" t="str">
        <f t="shared" si="11"/>
        <v>Детские товары-Игрушки и игры-Для мальчиков</v>
      </c>
      <c r="I761" s="3">
        <v>0.17</v>
      </c>
      <c r="J761" s="3">
        <v>0.18</v>
      </c>
      <c r="K761" s="3">
        <v>0.18</v>
      </c>
    </row>
    <row r="762" spans="2:11" x14ac:dyDescent="0.3">
      <c r="B762" s="1" t="s">
        <v>156</v>
      </c>
      <c r="C762" s="1" t="s">
        <v>204</v>
      </c>
      <c r="D762" s="1" t="s">
        <v>1986</v>
      </c>
      <c r="E762" s="1" t="s">
        <v>1990</v>
      </c>
      <c r="F762" s="1" t="s">
        <v>1990</v>
      </c>
      <c r="G762" s="1" t="s">
        <v>1990</v>
      </c>
      <c r="H762" s="1" t="str">
        <f t="shared" si="11"/>
        <v>Детские товары-Игрушки и игры-Для мальчиков</v>
      </c>
      <c r="I762" s="3">
        <v>0.17</v>
      </c>
      <c r="J762" s="3">
        <v>0.18</v>
      </c>
      <c r="K762" s="3">
        <v>0.18</v>
      </c>
    </row>
    <row r="763" spans="2:11" x14ac:dyDescent="0.3">
      <c r="B763" s="1" t="s">
        <v>156</v>
      </c>
      <c r="C763" s="1" t="s">
        <v>204</v>
      </c>
      <c r="D763" s="1" t="s">
        <v>1253</v>
      </c>
      <c r="E763" s="1" t="s">
        <v>1991</v>
      </c>
      <c r="F763" s="1" t="s">
        <v>1991</v>
      </c>
      <c r="G763" s="1" t="s">
        <v>1991</v>
      </c>
      <c r="H763" s="1" t="str">
        <f t="shared" si="11"/>
        <v>Детские товары-Игрушки и игры-Игры</v>
      </c>
      <c r="I763" s="3">
        <v>0.17</v>
      </c>
      <c r="J763" s="3">
        <v>0.18</v>
      </c>
      <c r="K763" s="3">
        <v>0.18</v>
      </c>
    </row>
    <row r="764" spans="2:11" x14ac:dyDescent="0.3">
      <c r="B764" s="1" t="s">
        <v>156</v>
      </c>
      <c r="C764" s="1" t="s">
        <v>204</v>
      </c>
      <c r="D764" s="1" t="s">
        <v>1117</v>
      </c>
      <c r="E764" s="1" t="s">
        <v>1992</v>
      </c>
      <c r="F764" s="1" t="s">
        <v>1992</v>
      </c>
      <c r="G764" s="1" t="s">
        <v>1992</v>
      </c>
      <c r="H764" s="1" t="str">
        <f t="shared" si="11"/>
        <v>Детские товары-Игрушки и игры-Развивающие и обучающие игрушки</v>
      </c>
      <c r="I764" s="3">
        <v>0.17</v>
      </c>
      <c r="J764" s="3">
        <v>0.18</v>
      </c>
      <c r="K764" s="3">
        <v>0.18</v>
      </c>
    </row>
    <row r="765" spans="2:11" x14ac:dyDescent="0.3">
      <c r="B765" s="1" t="s">
        <v>156</v>
      </c>
      <c r="C765" s="1" t="s">
        <v>204</v>
      </c>
      <c r="D765" s="1" t="s">
        <v>1986</v>
      </c>
      <c r="E765" s="1" t="s">
        <v>1993</v>
      </c>
      <c r="F765" s="1" t="s">
        <v>1993</v>
      </c>
      <c r="G765" s="1" t="s">
        <v>1993</v>
      </c>
      <c r="H765" s="1" t="str">
        <f t="shared" si="11"/>
        <v>Детские товары-Игрушки и игры-Для мальчиков</v>
      </c>
      <c r="I765" s="3">
        <v>0.17</v>
      </c>
      <c r="J765" s="3">
        <v>0.18</v>
      </c>
      <c r="K765" s="3">
        <v>0.18</v>
      </c>
    </row>
    <row r="766" spans="2:11" x14ac:dyDescent="0.3">
      <c r="B766" s="1" t="s">
        <v>156</v>
      </c>
      <c r="C766" s="1" t="s">
        <v>204</v>
      </c>
      <c r="D766" s="1" t="s">
        <v>1117</v>
      </c>
      <c r="E766" s="1" t="s">
        <v>1994</v>
      </c>
      <c r="F766" s="1" t="s">
        <v>1994</v>
      </c>
      <c r="G766" s="1" t="s">
        <v>1994</v>
      </c>
      <c r="H766" s="1" t="str">
        <f t="shared" si="11"/>
        <v>Детские товары-Игрушки и игры-Развивающие и обучающие игрушки</v>
      </c>
      <c r="I766" s="3">
        <v>0.17</v>
      </c>
      <c r="J766" s="3">
        <v>0.18</v>
      </c>
      <c r="K766" s="3">
        <v>0.18</v>
      </c>
    </row>
    <row r="767" spans="2:11" x14ac:dyDescent="0.3">
      <c r="B767" s="1" t="s">
        <v>156</v>
      </c>
      <c r="C767" s="1" t="s">
        <v>204</v>
      </c>
      <c r="D767" s="1" t="s">
        <v>1978</v>
      </c>
      <c r="E767" s="1" t="s">
        <v>1995</v>
      </c>
      <c r="F767" s="1" t="s">
        <v>1995</v>
      </c>
      <c r="G767" s="1" t="s">
        <v>1995</v>
      </c>
      <c r="H767" s="1" t="str">
        <f t="shared" si="11"/>
        <v>Детские товары-Игрушки и игры-Для девочек</v>
      </c>
      <c r="I767" s="3">
        <v>0.17</v>
      </c>
      <c r="J767" s="3">
        <v>0.18</v>
      </c>
      <c r="K767" s="3">
        <v>0.18</v>
      </c>
    </row>
    <row r="768" spans="2:11" x14ac:dyDescent="0.3">
      <c r="B768" s="1" t="s">
        <v>156</v>
      </c>
      <c r="C768" s="1" t="s">
        <v>204</v>
      </c>
      <c r="D768" s="1" t="s">
        <v>1978</v>
      </c>
      <c r="E768" s="1" t="s">
        <v>1996</v>
      </c>
      <c r="F768" s="1" t="s">
        <v>1996</v>
      </c>
      <c r="G768" s="1" t="s">
        <v>1996</v>
      </c>
      <c r="H768" s="1" t="str">
        <f t="shared" si="11"/>
        <v>Детские товары-Игрушки и игры-Для девочек</v>
      </c>
      <c r="I768" s="3">
        <v>0.17</v>
      </c>
      <c r="J768" s="3">
        <v>0.18</v>
      </c>
      <c r="K768" s="3">
        <v>0.18</v>
      </c>
    </row>
    <row r="769" spans="2:11" x14ac:dyDescent="0.3">
      <c r="B769" s="1" t="s">
        <v>156</v>
      </c>
      <c r="C769" s="1" t="s">
        <v>204</v>
      </c>
      <c r="D769" s="1" t="s">
        <v>1978</v>
      </c>
      <c r="E769" s="1" t="s">
        <v>1997</v>
      </c>
      <c r="F769" s="1" t="s">
        <v>1997</v>
      </c>
      <c r="G769" s="1" t="s">
        <v>1997</v>
      </c>
      <c r="H769" s="1" t="str">
        <f t="shared" si="11"/>
        <v>Детские товары-Игрушки и игры-Для девочек</v>
      </c>
      <c r="I769" s="3">
        <v>0.17</v>
      </c>
      <c r="J769" s="3">
        <v>0.18</v>
      </c>
      <c r="K769" s="3">
        <v>0.18</v>
      </c>
    </row>
    <row r="770" spans="2:11" x14ac:dyDescent="0.3">
      <c r="B770" s="1" t="s">
        <v>156</v>
      </c>
      <c r="C770" s="1" t="s">
        <v>204</v>
      </c>
      <c r="D770" s="1" t="s">
        <v>1998</v>
      </c>
      <c r="E770" s="1" t="s">
        <v>1998</v>
      </c>
      <c r="F770" s="1" t="s">
        <v>1998</v>
      </c>
      <c r="G770" s="1" t="s">
        <v>1998</v>
      </c>
      <c r="H770" s="1" t="str">
        <f t="shared" si="11"/>
        <v>Детские товары-Игрушки и игры-Игровые наборы и фигурки</v>
      </c>
      <c r="I770" s="3">
        <v>0.17</v>
      </c>
      <c r="J770" s="3">
        <v>0.18</v>
      </c>
      <c r="K770" s="3">
        <v>0.18</v>
      </c>
    </row>
    <row r="771" spans="2:11" x14ac:dyDescent="0.3">
      <c r="B771" s="1" t="s">
        <v>156</v>
      </c>
      <c r="C771" s="1" t="s">
        <v>172</v>
      </c>
      <c r="D771" s="1" t="s">
        <v>651</v>
      </c>
      <c r="E771" s="1" t="s">
        <v>1999</v>
      </c>
      <c r="F771" s="1" t="s">
        <v>1999</v>
      </c>
      <c r="G771" s="1" t="s">
        <v>1999</v>
      </c>
      <c r="H771" s="1" t="str">
        <f t="shared" si="11"/>
        <v>Детские товары-Товары для мам и малышей-Детская комната</v>
      </c>
      <c r="I771" s="3">
        <v>0.17</v>
      </c>
      <c r="J771" s="3">
        <v>0.18</v>
      </c>
      <c r="K771" s="3">
        <v>0.18</v>
      </c>
    </row>
    <row r="772" spans="2:11" x14ac:dyDescent="0.3">
      <c r="B772" s="1" t="s">
        <v>156</v>
      </c>
      <c r="C772" s="1" t="s">
        <v>172</v>
      </c>
      <c r="D772" s="1" t="s">
        <v>651</v>
      </c>
      <c r="E772" s="1" t="s">
        <v>2000</v>
      </c>
      <c r="F772" s="1" t="s">
        <v>2000</v>
      </c>
      <c r="G772" s="1" t="s">
        <v>2000</v>
      </c>
      <c r="H772" s="1" t="str">
        <f t="shared" ref="H772:H835" si="12">B772&amp;"-"&amp;C772&amp;"-"&amp;D772</f>
        <v>Детские товары-Товары для мам и малышей-Детская комната</v>
      </c>
      <c r="I772" s="3">
        <v>0.17</v>
      </c>
      <c r="J772" s="3">
        <v>0.18</v>
      </c>
      <c r="K772" s="3">
        <v>0.18</v>
      </c>
    </row>
    <row r="773" spans="2:11" x14ac:dyDescent="0.3">
      <c r="B773" s="1" t="s">
        <v>156</v>
      </c>
      <c r="C773" s="1" t="s">
        <v>204</v>
      </c>
      <c r="D773" s="1" t="s">
        <v>1972</v>
      </c>
      <c r="E773" s="1" t="s">
        <v>2049</v>
      </c>
      <c r="F773" s="1" t="s">
        <v>2049</v>
      </c>
      <c r="G773" s="1" t="s">
        <v>2049</v>
      </c>
      <c r="H773" s="1" t="str">
        <f t="shared" si="12"/>
        <v>Детские товары-Игрушки и игры-Для детей до 3 лет</v>
      </c>
      <c r="I773" s="3">
        <v>0.17</v>
      </c>
      <c r="J773" s="3">
        <v>0.18</v>
      </c>
      <c r="K773" s="3">
        <v>0.18</v>
      </c>
    </row>
    <row r="774" spans="2:11" x14ac:dyDescent="0.3">
      <c r="B774" s="1" t="s">
        <v>156</v>
      </c>
      <c r="C774" s="1" t="s">
        <v>204</v>
      </c>
      <c r="D774" s="1" t="s">
        <v>1972</v>
      </c>
      <c r="E774" s="1" t="s">
        <v>2050</v>
      </c>
      <c r="F774" s="1" t="s">
        <v>2050</v>
      </c>
      <c r="G774" s="1" t="s">
        <v>2050</v>
      </c>
      <c r="H774" s="1" t="str">
        <f t="shared" si="12"/>
        <v>Детские товары-Игрушки и игры-Для детей до 3 лет</v>
      </c>
      <c r="I774" s="3">
        <v>0.17</v>
      </c>
      <c r="J774" s="3">
        <v>0.18</v>
      </c>
      <c r="K774" s="3">
        <v>0.18</v>
      </c>
    </row>
    <row r="775" spans="2:11" x14ac:dyDescent="0.3">
      <c r="B775" s="1" t="s">
        <v>156</v>
      </c>
      <c r="C775" s="1" t="s">
        <v>172</v>
      </c>
      <c r="D775" s="1" t="s">
        <v>1356</v>
      </c>
      <c r="E775" s="1" t="s">
        <v>2051</v>
      </c>
      <c r="F775" s="1" t="s">
        <v>2051</v>
      </c>
      <c r="G775" s="1" t="s">
        <v>2051</v>
      </c>
      <c r="H775" s="1" t="str">
        <f t="shared" si="12"/>
        <v>Детские товары-Товары для мам и малышей-Товары для мам</v>
      </c>
      <c r="I775" s="3">
        <v>0.17</v>
      </c>
      <c r="J775" s="3">
        <v>0.18</v>
      </c>
      <c r="K775" s="3">
        <v>0.18</v>
      </c>
    </row>
    <row r="776" spans="2:11" x14ac:dyDescent="0.3">
      <c r="B776" s="1" t="s">
        <v>156</v>
      </c>
      <c r="C776" s="1" t="s">
        <v>172</v>
      </c>
      <c r="D776" s="1" t="s">
        <v>202</v>
      </c>
      <c r="E776" s="1" t="s">
        <v>2052</v>
      </c>
      <c r="F776" s="1" t="s">
        <v>2052</v>
      </c>
      <c r="G776" s="1" t="s">
        <v>2052</v>
      </c>
      <c r="H776" s="1" t="str">
        <f t="shared" si="12"/>
        <v>Детские товары-Товары для мам и малышей-Подгузники и приучение к горшку</v>
      </c>
      <c r="I776" s="3">
        <v>0.17</v>
      </c>
      <c r="J776" s="3">
        <v>0.18</v>
      </c>
      <c r="K776" s="3">
        <v>0.18</v>
      </c>
    </row>
    <row r="777" spans="2:11" x14ac:dyDescent="0.3">
      <c r="B777" s="1" t="s">
        <v>156</v>
      </c>
      <c r="C777" s="1" t="s">
        <v>172</v>
      </c>
      <c r="D777" s="1" t="s">
        <v>202</v>
      </c>
      <c r="E777" s="1" t="s">
        <v>2053</v>
      </c>
      <c r="F777" s="1" t="s">
        <v>2053</v>
      </c>
      <c r="G777" s="1" t="s">
        <v>2053</v>
      </c>
      <c r="H777" s="1" t="str">
        <f t="shared" si="12"/>
        <v>Детские товары-Товары для мам и малышей-Подгузники и приучение к горшку</v>
      </c>
      <c r="I777" s="3">
        <v>0.17</v>
      </c>
      <c r="J777" s="3">
        <v>0.18</v>
      </c>
      <c r="K777" s="3">
        <v>0.18</v>
      </c>
    </row>
    <row r="778" spans="2:11" x14ac:dyDescent="0.3">
      <c r="B778" s="1" t="s">
        <v>156</v>
      </c>
      <c r="C778" s="1" t="s">
        <v>204</v>
      </c>
      <c r="D778" s="1" t="s">
        <v>1978</v>
      </c>
      <c r="E778" s="1" t="s">
        <v>2054</v>
      </c>
      <c r="F778" s="1" t="s">
        <v>2054</v>
      </c>
      <c r="G778" s="1" t="s">
        <v>2054</v>
      </c>
      <c r="H778" s="1" t="str">
        <f t="shared" si="12"/>
        <v>Детские товары-Игрушки и игры-Для девочек</v>
      </c>
      <c r="I778" s="3">
        <v>0.17</v>
      </c>
      <c r="J778" s="3">
        <v>0.18</v>
      </c>
      <c r="K778" s="3">
        <v>0.18</v>
      </c>
    </row>
    <row r="779" spans="2:11" x14ac:dyDescent="0.3">
      <c r="B779" s="1" t="s">
        <v>156</v>
      </c>
      <c r="C779" s="1" t="s">
        <v>204</v>
      </c>
      <c r="D779" s="1" t="s">
        <v>1978</v>
      </c>
      <c r="E779" s="1" t="s">
        <v>2055</v>
      </c>
      <c r="F779" s="1" t="s">
        <v>2055</v>
      </c>
      <c r="G779" s="1" t="s">
        <v>2055</v>
      </c>
      <c r="H779" s="1" t="str">
        <f t="shared" si="12"/>
        <v>Детские товары-Игрушки и игры-Для девочек</v>
      </c>
      <c r="I779" s="3">
        <v>0.17</v>
      </c>
      <c r="J779" s="3">
        <v>0.18</v>
      </c>
      <c r="K779" s="3">
        <v>0.18</v>
      </c>
    </row>
    <row r="780" spans="2:11" x14ac:dyDescent="0.3">
      <c r="B780" s="1" t="s">
        <v>156</v>
      </c>
      <c r="C780" s="1" t="s">
        <v>204</v>
      </c>
      <c r="D780" s="1" t="s">
        <v>1978</v>
      </c>
      <c r="E780" s="1" t="s">
        <v>2056</v>
      </c>
      <c r="F780" s="1" t="s">
        <v>2056</v>
      </c>
      <c r="G780" s="1" t="s">
        <v>2056</v>
      </c>
      <c r="H780" s="1" t="str">
        <f t="shared" si="12"/>
        <v>Детские товары-Игрушки и игры-Для девочек</v>
      </c>
      <c r="I780" s="3">
        <v>0.17</v>
      </c>
      <c r="J780" s="3">
        <v>0.18</v>
      </c>
      <c r="K780" s="3">
        <v>0.18</v>
      </c>
    </row>
    <row r="781" spans="2:11" x14ac:dyDescent="0.3">
      <c r="B781" s="1" t="s">
        <v>156</v>
      </c>
      <c r="C781" s="1" t="s">
        <v>204</v>
      </c>
      <c r="D781" s="1" t="s">
        <v>1986</v>
      </c>
      <c r="E781" s="1" t="s">
        <v>2057</v>
      </c>
      <c r="F781" s="1" t="s">
        <v>2057</v>
      </c>
      <c r="G781" s="1" t="s">
        <v>2057</v>
      </c>
      <c r="H781" s="1" t="str">
        <f t="shared" si="12"/>
        <v>Детские товары-Игрушки и игры-Для мальчиков</v>
      </c>
      <c r="I781" s="3">
        <v>0.17</v>
      </c>
      <c r="J781" s="3">
        <v>0.18</v>
      </c>
      <c r="K781" s="3">
        <v>0.18</v>
      </c>
    </row>
    <row r="782" spans="2:11" x14ac:dyDescent="0.3">
      <c r="B782" s="1" t="s">
        <v>156</v>
      </c>
      <c r="C782" s="1" t="s">
        <v>204</v>
      </c>
      <c r="D782" s="1" t="s">
        <v>1986</v>
      </c>
      <c r="E782" s="1" t="s">
        <v>2058</v>
      </c>
      <c r="F782" s="1" t="s">
        <v>2058</v>
      </c>
      <c r="G782" s="1" t="s">
        <v>2058</v>
      </c>
      <c r="H782" s="1" t="str">
        <f t="shared" si="12"/>
        <v>Детские товары-Игрушки и игры-Для мальчиков</v>
      </c>
      <c r="I782" s="3">
        <v>0.17</v>
      </c>
      <c r="J782" s="3">
        <v>0.18</v>
      </c>
      <c r="K782" s="3">
        <v>0.18</v>
      </c>
    </row>
    <row r="783" spans="2:11" x14ac:dyDescent="0.3">
      <c r="B783" s="1" t="s">
        <v>156</v>
      </c>
      <c r="C783" s="1" t="s">
        <v>172</v>
      </c>
      <c r="D783" s="1" t="s">
        <v>1352</v>
      </c>
      <c r="E783" s="1" t="s">
        <v>2059</v>
      </c>
      <c r="F783" s="1" t="s">
        <v>2059</v>
      </c>
      <c r="G783" s="1" t="s">
        <v>2059</v>
      </c>
      <c r="H783" s="1" t="str">
        <f t="shared" si="12"/>
        <v>Детские товары-Товары для мам и малышей-Здоровье и уход</v>
      </c>
      <c r="I783" s="3">
        <v>0.17</v>
      </c>
      <c r="J783" s="3">
        <v>0.18</v>
      </c>
      <c r="K783" s="3">
        <v>0.18</v>
      </c>
    </row>
    <row r="784" spans="2:11" x14ac:dyDescent="0.3">
      <c r="B784" s="1" t="s">
        <v>156</v>
      </c>
      <c r="C784" s="1" t="s">
        <v>172</v>
      </c>
      <c r="D784" s="1" t="s">
        <v>1352</v>
      </c>
      <c r="E784" s="1" t="s">
        <v>2029</v>
      </c>
      <c r="F784" s="1" t="s">
        <v>2029</v>
      </c>
      <c r="G784" s="1" t="s">
        <v>2029</v>
      </c>
      <c r="H784" s="1" t="str">
        <f t="shared" si="12"/>
        <v>Детские товары-Товары для мам и малышей-Здоровье и уход</v>
      </c>
      <c r="I784" s="3">
        <v>0.17</v>
      </c>
      <c r="J784" s="3">
        <v>0.18</v>
      </c>
      <c r="K784" s="3">
        <v>0.18</v>
      </c>
    </row>
    <row r="785" spans="2:11" x14ac:dyDescent="0.3">
      <c r="B785" s="1" t="s">
        <v>156</v>
      </c>
      <c r="C785" s="1" t="s">
        <v>204</v>
      </c>
      <c r="D785" s="1" t="s">
        <v>1986</v>
      </c>
      <c r="E785" s="1" t="s">
        <v>2062</v>
      </c>
      <c r="F785" s="1" t="s">
        <v>2062</v>
      </c>
      <c r="G785" s="1" t="s">
        <v>2062</v>
      </c>
      <c r="H785" s="1" t="str">
        <f t="shared" si="12"/>
        <v>Детские товары-Игрушки и игры-Для мальчиков</v>
      </c>
      <c r="I785" s="3">
        <v>0.17</v>
      </c>
      <c r="J785" s="3">
        <v>0.18</v>
      </c>
      <c r="K785" s="3">
        <v>0.18</v>
      </c>
    </row>
    <row r="786" spans="2:11" x14ac:dyDescent="0.3">
      <c r="B786" s="1" t="s">
        <v>156</v>
      </c>
      <c r="C786" s="1" t="s">
        <v>204</v>
      </c>
      <c r="D786" s="1" t="s">
        <v>2064</v>
      </c>
      <c r="E786" s="1" t="s">
        <v>2064</v>
      </c>
      <c r="F786" s="1" t="s">
        <v>2064</v>
      </c>
      <c r="G786" s="1" t="s">
        <v>2064</v>
      </c>
      <c r="H786" s="1" t="str">
        <f t="shared" si="12"/>
        <v>Детские товары-Игрушки и игры-Игрушки-антистресс</v>
      </c>
      <c r="I786" s="3">
        <v>0.17</v>
      </c>
      <c r="J786" s="3">
        <v>0.18</v>
      </c>
      <c r="K786" s="3">
        <v>0.18</v>
      </c>
    </row>
    <row r="787" spans="2:11" x14ac:dyDescent="0.3">
      <c r="B787" s="1" t="s">
        <v>156</v>
      </c>
      <c r="C787" s="1" t="s">
        <v>204</v>
      </c>
      <c r="D787" s="1" t="s">
        <v>1972</v>
      </c>
      <c r="E787" s="1" t="s">
        <v>2092</v>
      </c>
      <c r="F787" s="1" t="s">
        <v>2092</v>
      </c>
      <c r="G787" s="1" t="s">
        <v>2092</v>
      </c>
      <c r="H787" s="1" t="str">
        <f t="shared" si="12"/>
        <v>Детские товары-Игрушки и игры-Для детей до 3 лет</v>
      </c>
      <c r="I787" s="3">
        <v>0.17</v>
      </c>
      <c r="J787" s="3">
        <v>0.18</v>
      </c>
      <c r="K787" s="3">
        <v>0.18</v>
      </c>
    </row>
    <row r="788" spans="2:11" x14ac:dyDescent="0.3">
      <c r="B788" s="1" t="s">
        <v>156</v>
      </c>
      <c r="C788" s="1" t="s">
        <v>204</v>
      </c>
      <c r="D788" s="1" t="s">
        <v>1986</v>
      </c>
      <c r="E788" s="1" t="s">
        <v>2103</v>
      </c>
      <c r="F788" s="1" t="s">
        <v>2103</v>
      </c>
      <c r="G788" s="1" t="s">
        <v>2103</v>
      </c>
      <c r="H788" s="1" t="str">
        <f t="shared" si="12"/>
        <v>Детские товары-Игрушки и игры-Для мальчиков</v>
      </c>
      <c r="I788" s="3">
        <v>0.17</v>
      </c>
      <c r="J788" s="3">
        <v>0.18</v>
      </c>
      <c r="K788" s="3">
        <v>0.18</v>
      </c>
    </row>
    <row r="789" spans="2:11" x14ac:dyDescent="0.3">
      <c r="B789" s="1" t="s">
        <v>156</v>
      </c>
      <c r="C789" s="1" t="s">
        <v>204</v>
      </c>
      <c r="D789" s="1" t="s">
        <v>1253</v>
      </c>
      <c r="E789" s="1" t="s">
        <v>2105</v>
      </c>
      <c r="F789" s="1" t="s">
        <v>2105</v>
      </c>
      <c r="G789" s="1" t="s">
        <v>2105</v>
      </c>
      <c r="H789" s="1" t="str">
        <f t="shared" si="12"/>
        <v>Детские товары-Игрушки и игры-Игры</v>
      </c>
      <c r="I789" s="3">
        <v>0.17</v>
      </c>
      <c r="J789" s="3">
        <v>0.18</v>
      </c>
      <c r="K789" s="3">
        <v>0.18</v>
      </c>
    </row>
    <row r="790" spans="2:11" x14ac:dyDescent="0.3">
      <c r="B790" s="1" t="s">
        <v>156</v>
      </c>
      <c r="C790" s="1" t="s">
        <v>204</v>
      </c>
      <c r="D790" s="1" t="s">
        <v>1986</v>
      </c>
      <c r="E790" s="1" t="s">
        <v>2146</v>
      </c>
      <c r="F790" s="1" t="s">
        <v>2146</v>
      </c>
      <c r="G790" s="1" t="s">
        <v>2146</v>
      </c>
      <c r="H790" s="1" t="str">
        <f t="shared" si="12"/>
        <v>Детские товары-Игрушки и игры-Для мальчиков</v>
      </c>
      <c r="I790" s="3">
        <v>0.18</v>
      </c>
      <c r="J790" s="3">
        <v>0.18</v>
      </c>
      <c r="K790" s="3">
        <v>0.18</v>
      </c>
    </row>
    <row r="791" spans="2:11" x14ac:dyDescent="0.3">
      <c r="B791" s="1" t="s">
        <v>156</v>
      </c>
      <c r="C791" s="1" t="s">
        <v>172</v>
      </c>
      <c r="D791" s="1" t="s">
        <v>1563</v>
      </c>
      <c r="E791" s="1" t="s">
        <v>2147</v>
      </c>
      <c r="F791" s="1" t="s">
        <v>2147</v>
      </c>
      <c r="G791" s="1" t="s">
        <v>2147</v>
      </c>
      <c r="H791" s="1" t="str">
        <f t="shared" si="12"/>
        <v>Детские товары-Товары для мам и малышей-Прогулки и путешествия</v>
      </c>
      <c r="I791" s="3">
        <v>0.18</v>
      </c>
      <c r="J791" s="3">
        <v>0.18</v>
      </c>
      <c r="K791" s="3">
        <v>0.18</v>
      </c>
    </row>
    <row r="792" spans="2:11" x14ac:dyDescent="0.3">
      <c r="B792" s="1" t="s">
        <v>156</v>
      </c>
      <c r="C792" s="1" t="s">
        <v>204</v>
      </c>
      <c r="D792" s="1" t="s">
        <v>1986</v>
      </c>
      <c r="E792" s="1" t="s">
        <v>2154</v>
      </c>
      <c r="F792" s="1" t="s">
        <v>2155</v>
      </c>
      <c r="G792" s="1" t="s">
        <v>2155</v>
      </c>
      <c r="H792" s="1" t="str">
        <f t="shared" si="12"/>
        <v>Детские товары-Игрушки и игры-Для мальчиков</v>
      </c>
      <c r="I792" s="3">
        <v>0.18</v>
      </c>
      <c r="J792" s="3">
        <v>0.18</v>
      </c>
      <c r="K792" s="3">
        <v>0.18</v>
      </c>
    </row>
    <row r="793" spans="2:11" x14ac:dyDescent="0.3">
      <c r="B793" s="1" t="s">
        <v>156</v>
      </c>
      <c r="C793" s="1" t="s">
        <v>204</v>
      </c>
      <c r="D793" s="1" t="s">
        <v>1986</v>
      </c>
      <c r="E793" s="1" t="s">
        <v>2154</v>
      </c>
      <c r="F793" s="1" t="s">
        <v>267</v>
      </c>
      <c r="G793" s="1" t="s">
        <v>267</v>
      </c>
      <c r="H793" s="1" t="str">
        <f t="shared" si="12"/>
        <v>Детские товары-Игрушки и игры-Для мальчиков</v>
      </c>
      <c r="I793" s="3">
        <v>0.18</v>
      </c>
      <c r="J793" s="3">
        <v>0.18</v>
      </c>
      <c r="K793" s="3">
        <v>0.18</v>
      </c>
    </row>
    <row r="794" spans="2:11" x14ac:dyDescent="0.3">
      <c r="B794" s="1" t="s">
        <v>156</v>
      </c>
      <c r="C794" s="1" t="s">
        <v>204</v>
      </c>
      <c r="D794" s="1" t="s">
        <v>2156</v>
      </c>
      <c r="E794" s="1" t="s">
        <v>2156</v>
      </c>
      <c r="F794" s="1" t="s">
        <v>2156</v>
      </c>
      <c r="G794" s="1" t="s">
        <v>2156</v>
      </c>
      <c r="H794" s="1" t="str">
        <f t="shared" si="12"/>
        <v>Детские товары-Игрушки и игры-Хранение игрушек</v>
      </c>
      <c r="I794" s="3">
        <v>0.18</v>
      </c>
      <c r="J794" s="3">
        <v>0.18</v>
      </c>
      <c r="K794" s="3">
        <v>0.18</v>
      </c>
    </row>
    <row r="795" spans="2:11" x14ac:dyDescent="0.3">
      <c r="B795" s="1" t="s">
        <v>156</v>
      </c>
      <c r="C795" s="1" t="s">
        <v>204</v>
      </c>
      <c r="D795" s="1" t="s">
        <v>1986</v>
      </c>
      <c r="E795" s="1" t="s">
        <v>2174</v>
      </c>
      <c r="F795" s="1" t="s">
        <v>2174</v>
      </c>
      <c r="G795" s="1" t="s">
        <v>2174</v>
      </c>
      <c r="H795" s="1" t="str">
        <f t="shared" si="12"/>
        <v>Детские товары-Игрушки и игры-Для мальчиков</v>
      </c>
      <c r="I795" s="3">
        <v>0.18</v>
      </c>
      <c r="J795" s="3">
        <v>0.18</v>
      </c>
      <c r="K795" s="3">
        <v>0.18</v>
      </c>
    </row>
    <row r="796" spans="2:11" x14ac:dyDescent="0.3">
      <c r="B796" s="1" t="s">
        <v>156</v>
      </c>
      <c r="C796" s="1" t="s">
        <v>204</v>
      </c>
      <c r="D796" s="1" t="s">
        <v>1986</v>
      </c>
      <c r="E796" s="1" t="s">
        <v>2175</v>
      </c>
      <c r="F796" s="1" t="s">
        <v>2175</v>
      </c>
      <c r="G796" s="1" t="s">
        <v>2175</v>
      </c>
      <c r="H796" s="1" t="str">
        <f t="shared" si="12"/>
        <v>Детские товары-Игрушки и игры-Для мальчиков</v>
      </c>
      <c r="I796" s="3">
        <v>0.18</v>
      </c>
      <c r="J796" s="3">
        <v>0.18</v>
      </c>
      <c r="K796" s="3">
        <v>0.18</v>
      </c>
    </row>
    <row r="797" spans="2:11" x14ac:dyDescent="0.3">
      <c r="B797" s="1" t="s">
        <v>156</v>
      </c>
      <c r="C797" s="1" t="s">
        <v>204</v>
      </c>
      <c r="D797" s="1" t="s">
        <v>1986</v>
      </c>
      <c r="E797" s="1" t="s">
        <v>2243</v>
      </c>
      <c r="F797" s="1" t="s">
        <v>2243</v>
      </c>
      <c r="G797" s="1" t="s">
        <v>2243</v>
      </c>
      <c r="H797" s="1" t="str">
        <f t="shared" si="12"/>
        <v>Детские товары-Игрушки и игры-Для мальчиков</v>
      </c>
      <c r="I797" s="3">
        <v>0.18</v>
      </c>
      <c r="J797" s="3">
        <v>0.18</v>
      </c>
      <c r="K797" s="3">
        <v>0.18</v>
      </c>
    </row>
    <row r="798" spans="2:11" x14ac:dyDescent="0.3">
      <c r="B798" s="1" t="s">
        <v>156</v>
      </c>
      <c r="C798" s="1" t="s">
        <v>172</v>
      </c>
      <c r="D798" s="1" t="s">
        <v>1563</v>
      </c>
      <c r="E798" s="1" t="s">
        <v>2465</v>
      </c>
      <c r="F798" s="1" t="s">
        <v>2465</v>
      </c>
      <c r="G798" s="1" t="s">
        <v>2465</v>
      </c>
      <c r="H798" s="1" t="str">
        <f t="shared" si="12"/>
        <v>Детские товары-Товары для мам и малышей-Прогулки и путешествия</v>
      </c>
      <c r="I798" s="3">
        <v>0.19</v>
      </c>
      <c r="J798" s="3">
        <v>0.19</v>
      </c>
      <c r="K798" s="3">
        <v>0.19</v>
      </c>
    </row>
    <row r="799" spans="2:11" x14ac:dyDescent="0.3">
      <c r="B799" s="1" t="s">
        <v>156</v>
      </c>
      <c r="C799" s="1" t="s">
        <v>172</v>
      </c>
      <c r="D799" s="1" t="s">
        <v>1563</v>
      </c>
      <c r="E799" s="1" t="s">
        <v>2473</v>
      </c>
      <c r="F799" s="1" t="s">
        <v>2473</v>
      </c>
      <c r="G799" s="1" t="s">
        <v>2473</v>
      </c>
      <c r="H799" s="1" t="str">
        <f t="shared" si="12"/>
        <v>Детские товары-Товары для мам и малышей-Прогулки и путешествия</v>
      </c>
      <c r="I799" s="3">
        <v>0.19</v>
      </c>
      <c r="J799" s="3">
        <v>0.19</v>
      </c>
      <c r="K799" s="3">
        <v>0.19</v>
      </c>
    </row>
    <row r="800" spans="2:11" x14ac:dyDescent="0.3">
      <c r="B800" s="1" t="s">
        <v>156</v>
      </c>
      <c r="C800" s="1" t="s">
        <v>172</v>
      </c>
      <c r="D800" s="1" t="s">
        <v>1563</v>
      </c>
      <c r="E800" s="1" t="s">
        <v>2515</v>
      </c>
      <c r="F800" s="1" t="s">
        <v>2515</v>
      </c>
      <c r="G800" s="1" t="s">
        <v>2515</v>
      </c>
      <c r="H800" s="1" t="str">
        <f t="shared" si="12"/>
        <v>Детские товары-Товары для мам и малышей-Прогулки и путешествия</v>
      </c>
      <c r="I800" s="3">
        <v>0.19</v>
      </c>
      <c r="J800" s="3">
        <v>0.19</v>
      </c>
      <c r="K800" s="3">
        <v>0.19</v>
      </c>
    </row>
    <row r="801" spans="2:11" x14ac:dyDescent="0.3">
      <c r="B801" s="1" t="s">
        <v>156</v>
      </c>
      <c r="C801" s="1" t="s">
        <v>288</v>
      </c>
      <c r="D801" s="1" t="s">
        <v>2807</v>
      </c>
      <c r="E801" s="1" t="s">
        <v>2808</v>
      </c>
      <c r="F801" s="1" t="s">
        <v>2808</v>
      </c>
      <c r="G801" s="1" t="s">
        <v>2808</v>
      </c>
      <c r="H801" s="1" t="str">
        <f t="shared" si="12"/>
        <v>Детские товары-Детский спорт-Детский транспорт</v>
      </c>
      <c r="I801" s="3">
        <v>0.2</v>
      </c>
      <c r="J801" s="3">
        <v>0.2</v>
      </c>
      <c r="K801" s="3">
        <v>0.2</v>
      </c>
    </row>
    <row r="802" spans="2:11" x14ac:dyDescent="0.3">
      <c r="B802" s="1" t="s">
        <v>156</v>
      </c>
      <c r="C802" s="1" t="s">
        <v>172</v>
      </c>
      <c r="D802" s="1" t="s">
        <v>1563</v>
      </c>
      <c r="E802" s="1" t="s">
        <v>2809</v>
      </c>
      <c r="F802" s="1" t="s">
        <v>2809</v>
      </c>
      <c r="G802" s="1" t="s">
        <v>2809</v>
      </c>
      <c r="H802" s="1" t="str">
        <f t="shared" si="12"/>
        <v>Детские товары-Товары для мам и малышей-Прогулки и путешествия</v>
      </c>
      <c r="I802" s="3">
        <v>0.2</v>
      </c>
      <c r="J802" s="3">
        <v>0.2</v>
      </c>
      <c r="K802" s="3">
        <v>0.2</v>
      </c>
    </row>
    <row r="803" spans="2:11" x14ac:dyDescent="0.3">
      <c r="B803" s="1" t="s">
        <v>156</v>
      </c>
      <c r="C803" s="1" t="s">
        <v>288</v>
      </c>
      <c r="D803" s="1" t="s">
        <v>2807</v>
      </c>
      <c r="E803" s="1" t="s">
        <v>2813</v>
      </c>
      <c r="F803" s="1" t="s">
        <v>2813</v>
      </c>
      <c r="G803" s="1" t="s">
        <v>2813</v>
      </c>
      <c r="H803" s="1" t="str">
        <f t="shared" si="12"/>
        <v>Детские товары-Детский спорт-Детский транспорт</v>
      </c>
      <c r="I803" s="3">
        <v>0.2</v>
      </c>
      <c r="J803" s="3">
        <v>0.2</v>
      </c>
      <c r="K803" s="3">
        <v>0.2</v>
      </c>
    </row>
    <row r="804" spans="2:11" x14ac:dyDescent="0.3">
      <c r="B804" s="1" t="s">
        <v>156</v>
      </c>
      <c r="C804" s="1" t="s">
        <v>204</v>
      </c>
      <c r="D804" s="1" t="s">
        <v>1972</v>
      </c>
      <c r="E804" s="1" t="s">
        <v>2815</v>
      </c>
      <c r="F804" s="1" t="s">
        <v>2815</v>
      </c>
      <c r="G804" s="1" t="s">
        <v>2815</v>
      </c>
      <c r="H804" s="1" t="str">
        <f t="shared" si="12"/>
        <v>Детские товары-Игрушки и игры-Для детей до 3 лет</v>
      </c>
      <c r="I804" s="3">
        <v>0.2</v>
      </c>
      <c r="J804" s="3">
        <v>0.2</v>
      </c>
      <c r="K804" s="3">
        <v>0.2</v>
      </c>
    </row>
    <row r="805" spans="2:11" x14ac:dyDescent="0.3">
      <c r="B805" s="1" t="s">
        <v>156</v>
      </c>
      <c r="C805" s="1" t="s">
        <v>288</v>
      </c>
      <c r="D805" s="1" t="s">
        <v>291</v>
      </c>
      <c r="E805" s="1" t="s">
        <v>2816</v>
      </c>
      <c r="F805" s="1" t="s">
        <v>2816</v>
      </c>
      <c r="G805" s="1" t="s">
        <v>2816</v>
      </c>
      <c r="H805" s="1" t="str">
        <f t="shared" si="12"/>
        <v>Детские товары-Детский спорт-Летний спорт</v>
      </c>
      <c r="I805" s="3">
        <v>0.2</v>
      </c>
      <c r="J805" s="3">
        <v>0.2</v>
      </c>
      <c r="K805" s="3">
        <v>0.2</v>
      </c>
    </row>
    <row r="806" spans="2:11" x14ac:dyDescent="0.3">
      <c r="B806" s="1" t="s">
        <v>156</v>
      </c>
      <c r="C806" s="1" t="s">
        <v>288</v>
      </c>
      <c r="D806" s="1" t="s">
        <v>2817</v>
      </c>
      <c r="E806" s="1" t="s">
        <v>2818</v>
      </c>
      <c r="F806" s="1" t="s">
        <v>2818</v>
      </c>
      <c r="G806" s="1" t="s">
        <v>2818</v>
      </c>
      <c r="H806" s="1" t="str">
        <f t="shared" si="12"/>
        <v>Детские товары-Детский спорт-Активный отдых</v>
      </c>
      <c r="I806" s="3">
        <v>0.2</v>
      </c>
      <c r="J806" s="3">
        <v>0.2</v>
      </c>
      <c r="K806" s="3">
        <v>0.2</v>
      </c>
    </row>
    <row r="807" spans="2:11" x14ac:dyDescent="0.3">
      <c r="B807" s="1" t="s">
        <v>156</v>
      </c>
      <c r="C807" s="1" t="s">
        <v>288</v>
      </c>
      <c r="D807" s="1" t="s">
        <v>291</v>
      </c>
      <c r="E807" s="1" t="s">
        <v>2819</v>
      </c>
      <c r="F807" s="1" t="s">
        <v>2819</v>
      </c>
      <c r="G807" s="1" t="s">
        <v>2819</v>
      </c>
      <c r="H807" s="1" t="str">
        <f t="shared" si="12"/>
        <v>Детские товары-Детский спорт-Летний спорт</v>
      </c>
      <c r="I807" s="3">
        <v>0.2</v>
      </c>
      <c r="J807" s="3">
        <v>0.2</v>
      </c>
      <c r="K807" s="3">
        <v>0.2</v>
      </c>
    </row>
    <row r="808" spans="2:11" x14ac:dyDescent="0.3">
      <c r="B808" s="1" t="s">
        <v>156</v>
      </c>
      <c r="C808" s="1" t="s">
        <v>288</v>
      </c>
      <c r="D808" s="1" t="s">
        <v>291</v>
      </c>
      <c r="E808" s="1" t="s">
        <v>2820</v>
      </c>
      <c r="F808" s="1" t="s">
        <v>2820</v>
      </c>
      <c r="G808" s="1" t="s">
        <v>2820</v>
      </c>
      <c r="H808" s="1" t="str">
        <f t="shared" si="12"/>
        <v>Детские товары-Детский спорт-Летний спорт</v>
      </c>
      <c r="I808" s="3">
        <v>0.2</v>
      </c>
      <c r="J808" s="3">
        <v>0.2</v>
      </c>
      <c r="K808" s="3">
        <v>0.2</v>
      </c>
    </row>
    <row r="809" spans="2:11" x14ac:dyDescent="0.3">
      <c r="B809" s="1" t="s">
        <v>156</v>
      </c>
      <c r="C809" s="1" t="s">
        <v>288</v>
      </c>
      <c r="D809" s="1" t="s">
        <v>291</v>
      </c>
      <c r="E809" s="1" t="s">
        <v>2821</v>
      </c>
      <c r="F809" s="1" t="s">
        <v>2821</v>
      </c>
      <c r="G809" s="1" t="s">
        <v>2821</v>
      </c>
      <c r="H809" s="1" t="str">
        <f t="shared" si="12"/>
        <v>Детские товары-Детский спорт-Летний спорт</v>
      </c>
      <c r="I809" s="3">
        <v>0.2</v>
      </c>
      <c r="J809" s="3">
        <v>0.2</v>
      </c>
      <c r="K809" s="3">
        <v>0.2</v>
      </c>
    </row>
    <row r="810" spans="2:11" x14ac:dyDescent="0.3">
      <c r="B810" s="1" t="s">
        <v>156</v>
      </c>
      <c r="C810" s="1" t="s">
        <v>288</v>
      </c>
      <c r="D810" s="1" t="s">
        <v>2817</v>
      </c>
      <c r="E810" s="1" t="s">
        <v>2822</v>
      </c>
      <c r="F810" s="1" t="s">
        <v>2822</v>
      </c>
      <c r="G810" s="1" t="s">
        <v>2822</v>
      </c>
      <c r="H810" s="1" t="str">
        <f t="shared" si="12"/>
        <v>Детские товары-Детский спорт-Активный отдых</v>
      </c>
      <c r="I810" s="3">
        <v>0.2</v>
      </c>
      <c r="J810" s="3">
        <v>0.2</v>
      </c>
      <c r="K810" s="3">
        <v>0.2</v>
      </c>
    </row>
    <row r="811" spans="2:11" x14ac:dyDescent="0.3">
      <c r="B811" s="1" t="s">
        <v>156</v>
      </c>
      <c r="C811" s="1" t="s">
        <v>288</v>
      </c>
      <c r="D811" s="1" t="s">
        <v>2817</v>
      </c>
      <c r="E811" s="1" t="s">
        <v>2823</v>
      </c>
      <c r="F811" s="1" t="s">
        <v>2823</v>
      </c>
      <c r="G811" s="1" t="s">
        <v>2823</v>
      </c>
      <c r="H811" s="1" t="str">
        <f t="shared" si="12"/>
        <v>Детские товары-Детский спорт-Активный отдых</v>
      </c>
      <c r="I811" s="3">
        <v>0.2</v>
      </c>
      <c r="J811" s="3">
        <v>0.2</v>
      </c>
      <c r="K811" s="3">
        <v>0.2</v>
      </c>
    </row>
    <row r="812" spans="2:11" x14ac:dyDescent="0.3">
      <c r="B812" s="1" t="s">
        <v>156</v>
      </c>
      <c r="C812" s="1" t="s">
        <v>288</v>
      </c>
      <c r="D812" s="1" t="s">
        <v>2817</v>
      </c>
      <c r="E812" s="1" t="s">
        <v>2604</v>
      </c>
      <c r="F812" s="1" t="s">
        <v>2604</v>
      </c>
      <c r="G812" s="1" t="s">
        <v>2604</v>
      </c>
      <c r="H812" s="1" t="str">
        <f t="shared" si="12"/>
        <v>Детские товары-Детский спорт-Активный отдых</v>
      </c>
      <c r="I812" s="3">
        <v>0.2</v>
      </c>
      <c r="J812" s="3">
        <v>0.2</v>
      </c>
      <c r="K812" s="3">
        <v>0.2</v>
      </c>
    </row>
    <row r="813" spans="2:11" x14ac:dyDescent="0.3">
      <c r="B813" s="1" t="s">
        <v>156</v>
      </c>
      <c r="C813" s="1" t="s">
        <v>288</v>
      </c>
      <c r="D813" s="1" t="s">
        <v>291</v>
      </c>
      <c r="E813" s="1" t="s">
        <v>2824</v>
      </c>
      <c r="F813" s="1" t="s">
        <v>2824</v>
      </c>
      <c r="G813" s="1" t="s">
        <v>2824</v>
      </c>
      <c r="H813" s="1" t="str">
        <f t="shared" si="12"/>
        <v>Детские товары-Детский спорт-Летний спорт</v>
      </c>
      <c r="I813" s="3">
        <v>0.2</v>
      </c>
      <c r="J813" s="3">
        <v>0.2</v>
      </c>
      <c r="K813" s="3">
        <v>0.2</v>
      </c>
    </row>
    <row r="814" spans="2:11" x14ac:dyDescent="0.3">
      <c r="B814" s="1" t="s">
        <v>156</v>
      </c>
      <c r="C814" s="1" t="s">
        <v>288</v>
      </c>
      <c r="D814" s="1" t="s">
        <v>2807</v>
      </c>
      <c r="E814" s="1" t="s">
        <v>2825</v>
      </c>
      <c r="F814" s="1" t="s">
        <v>2825</v>
      </c>
      <c r="G814" s="1" t="s">
        <v>2825</v>
      </c>
      <c r="H814" s="1" t="str">
        <f t="shared" si="12"/>
        <v>Детские товары-Детский спорт-Детский транспорт</v>
      </c>
      <c r="I814" s="3">
        <v>0.2</v>
      </c>
      <c r="J814" s="3">
        <v>0.2</v>
      </c>
      <c r="K814" s="3">
        <v>0.2</v>
      </c>
    </row>
    <row r="815" spans="2:11" x14ac:dyDescent="0.3">
      <c r="B815" s="1" t="s">
        <v>156</v>
      </c>
      <c r="C815" s="1" t="s">
        <v>288</v>
      </c>
      <c r="D815" s="1" t="s">
        <v>2817</v>
      </c>
      <c r="E815" s="1" t="s">
        <v>2826</v>
      </c>
      <c r="F815" s="1" t="s">
        <v>2826</v>
      </c>
      <c r="G815" s="1" t="s">
        <v>2826</v>
      </c>
      <c r="H815" s="1" t="str">
        <f t="shared" si="12"/>
        <v>Детские товары-Детский спорт-Активный отдых</v>
      </c>
      <c r="I815" s="3">
        <v>0.2</v>
      </c>
      <c r="J815" s="3">
        <v>0.2</v>
      </c>
      <c r="K815" s="3">
        <v>0.2</v>
      </c>
    </row>
    <row r="816" spans="2:11" x14ac:dyDescent="0.3">
      <c r="B816" s="1" t="s">
        <v>156</v>
      </c>
      <c r="C816" s="1" t="s">
        <v>288</v>
      </c>
      <c r="D816" s="1" t="s">
        <v>2817</v>
      </c>
      <c r="E816" s="1" t="s">
        <v>2827</v>
      </c>
      <c r="F816" s="1" t="s">
        <v>2827</v>
      </c>
      <c r="G816" s="1" t="s">
        <v>2827</v>
      </c>
      <c r="H816" s="1" t="str">
        <f t="shared" si="12"/>
        <v>Детские товары-Детский спорт-Активный отдых</v>
      </c>
      <c r="I816" s="3">
        <v>0.2</v>
      </c>
      <c r="J816" s="3">
        <v>0.2</v>
      </c>
      <c r="K816" s="3">
        <v>0.2</v>
      </c>
    </row>
    <row r="817" spans="2:11" x14ac:dyDescent="0.3">
      <c r="B817" s="1" t="s">
        <v>156</v>
      </c>
      <c r="C817" s="1" t="s">
        <v>288</v>
      </c>
      <c r="D817" s="1" t="s">
        <v>2807</v>
      </c>
      <c r="E817" s="1" t="s">
        <v>2828</v>
      </c>
      <c r="F817" s="1" t="s">
        <v>2828</v>
      </c>
      <c r="G817" s="1" t="s">
        <v>2828</v>
      </c>
      <c r="H817" s="1" t="str">
        <f t="shared" si="12"/>
        <v>Детские товары-Детский спорт-Детский транспорт</v>
      </c>
      <c r="I817" s="3">
        <v>0.2</v>
      </c>
      <c r="J817" s="3">
        <v>0.2</v>
      </c>
      <c r="K817" s="3">
        <v>0.2</v>
      </c>
    </row>
    <row r="818" spans="2:11" x14ac:dyDescent="0.3">
      <c r="B818" s="1" t="s">
        <v>156</v>
      </c>
      <c r="C818" s="1" t="s">
        <v>288</v>
      </c>
      <c r="D818" s="1" t="s">
        <v>289</v>
      </c>
      <c r="E818" s="1" t="s">
        <v>2829</v>
      </c>
      <c r="F818" s="1" t="s">
        <v>2829</v>
      </c>
      <c r="G818" s="1" t="s">
        <v>2829</v>
      </c>
      <c r="H818" s="1" t="str">
        <f t="shared" si="12"/>
        <v>Детские товары-Детский спорт-Зимний спорт</v>
      </c>
      <c r="I818" s="3">
        <v>0.2</v>
      </c>
      <c r="J818" s="3">
        <v>0.2</v>
      </c>
      <c r="K818" s="3">
        <v>0.2</v>
      </c>
    </row>
    <row r="819" spans="2:11" x14ac:dyDescent="0.3">
      <c r="B819" s="1" t="s">
        <v>156</v>
      </c>
      <c r="C819" s="1" t="s">
        <v>288</v>
      </c>
      <c r="D819" s="1" t="s">
        <v>289</v>
      </c>
      <c r="E819" s="1" t="s">
        <v>2830</v>
      </c>
      <c r="F819" s="1" t="s">
        <v>2830</v>
      </c>
      <c r="G819" s="1" t="s">
        <v>2830</v>
      </c>
      <c r="H819" s="1" t="str">
        <f t="shared" si="12"/>
        <v>Детские товары-Детский спорт-Зимний спорт</v>
      </c>
      <c r="I819" s="3">
        <v>0.2</v>
      </c>
      <c r="J819" s="3">
        <v>0.2</v>
      </c>
      <c r="K819" s="3">
        <v>0.2</v>
      </c>
    </row>
    <row r="820" spans="2:11" x14ac:dyDescent="0.3">
      <c r="B820" s="1" t="s">
        <v>156</v>
      </c>
      <c r="C820" s="1" t="s">
        <v>288</v>
      </c>
      <c r="D820" s="1" t="s">
        <v>289</v>
      </c>
      <c r="E820" s="1" t="s">
        <v>2831</v>
      </c>
      <c r="F820" s="1" t="s">
        <v>2831</v>
      </c>
      <c r="G820" s="1" t="s">
        <v>2831</v>
      </c>
      <c r="H820" s="1" t="str">
        <f t="shared" si="12"/>
        <v>Детские товары-Детский спорт-Зимний спорт</v>
      </c>
      <c r="I820" s="3">
        <v>0.2</v>
      </c>
      <c r="J820" s="3">
        <v>0.2</v>
      </c>
      <c r="K820" s="3">
        <v>0.2</v>
      </c>
    </row>
    <row r="821" spans="2:11" x14ac:dyDescent="0.3">
      <c r="B821" s="1" t="s">
        <v>156</v>
      </c>
      <c r="C821" s="1" t="s">
        <v>288</v>
      </c>
      <c r="D821" s="1" t="s">
        <v>2817</v>
      </c>
      <c r="E821" s="1" t="s">
        <v>2832</v>
      </c>
      <c r="F821" s="1" t="s">
        <v>2832</v>
      </c>
      <c r="G821" s="1" t="s">
        <v>2832</v>
      </c>
      <c r="H821" s="1" t="str">
        <f t="shared" si="12"/>
        <v>Детские товары-Детский спорт-Активный отдых</v>
      </c>
      <c r="I821" s="3">
        <v>0.2</v>
      </c>
      <c r="J821" s="3">
        <v>0.2</v>
      </c>
      <c r="K821" s="3">
        <v>0.2</v>
      </c>
    </row>
    <row r="822" spans="2:11" x14ac:dyDescent="0.3">
      <c r="B822" s="1" t="s">
        <v>189</v>
      </c>
      <c r="C822" s="1" t="s">
        <v>190</v>
      </c>
      <c r="D822" s="1" t="s">
        <v>191</v>
      </c>
      <c r="E822" s="1" t="s">
        <v>192</v>
      </c>
      <c r="F822" s="1" t="s">
        <v>192</v>
      </c>
      <c r="G822" s="1" t="s">
        <v>192</v>
      </c>
      <c r="H822" s="1" t="str">
        <f t="shared" si="12"/>
        <v>Досуг и развлечения-Музыкальные инструменты-Ударные инструменты</v>
      </c>
      <c r="I822" s="3">
        <v>0.17</v>
      </c>
      <c r="J822" s="3">
        <v>0.17</v>
      </c>
      <c r="K822" s="3">
        <v>0.05</v>
      </c>
    </row>
    <row r="823" spans="2:11" x14ac:dyDescent="0.3">
      <c r="B823" s="1" t="s">
        <v>189</v>
      </c>
      <c r="C823" s="1" t="s">
        <v>297</v>
      </c>
      <c r="D823" s="1" t="s">
        <v>297</v>
      </c>
      <c r="E823" s="1" t="s">
        <v>297</v>
      </c>
      <c r="F823" s="1" t="s">
        <v>297</v>
      </c>
      <c r="G823" s="1" t="s">
        <v>297</v>
      </c>
      <c r="H823" s="1" t="str">
        <f t="shared" si="12"/>
        <v>Досуг и развлечения-Цифровые и подарочные сертификаты-Цифровые и подарочные сертификаты</v>
      </c>
      <c r="I823" s="3">
        <v>0.06</v>
      </c>
      <c r="J823" s="3">
        <v>0.06</v>
      </c>
      <c r="K823" s="3">
        <v>0.06</v>
      </c>
    </row>
    <row r="824" spans="2:11" x14ac:dyDescent="0.3">
      <c r="B824" s="1" t="s">
        <v>189</v>
      </c>
      <c r="C824" s="1" t="s">
        <v>301</v>
      </c>
      <c r="D824" s="1" t="s">
        <v>301</v>
      </c>
      <c r="E824" s="1" t="s">
        <v>301</v>
      </c>
      <c r="F824" s="1" t="s">
        <v>301</v>
      </c>
      <c r="G824" s="1" t="s">
        <v>301</v>
      </c>
      <c r="H824" s="1" t="str">
        <f t="shared" si="12"/>
        <v>Досуг и развлечения-Подарочные сертификаты на цифровом носителе-Подарочные сертификаты на цифровом носителе</v>
      </c>
      <c r="I824" s="3">
        <v>0.06</v>
      </c>
      <c r="J824" s="3">
        <v>0.06</v>
      </c>
      <c r="K824" s="3">
        <v>0.06</v>
      </c>
    </row>
    <row r="825" spans="2:11" x14ac:dyDescent="0.3">
      <c r="B825" s="1" t="s">
        <v>189</v>
      </c>
      <c r="C825" s="1" t="s">
        <v>583</v>
      </c>
      <c r="D825" s="1" t="s">
        <v>583</v>
      </c>
      <c r="E825" s="1" t="s">
        <v>583</v>
      </c>
      <c r="F825" s="1" t="s">
        <v>583</v>
      </c>
      <c r="G825" s="1" t="s">
        <v>583</v>
      </c>
      <c r="H825" s="1" t="str">
        <f t="shared" si="12"/>
        <v>Досуг и развлечения-Онлайн-подписки и карты оплаты-Онлайн-подписки и карты оплаты</v>
      </c>
      <c r="I825" s="3">
        <v>0.11</v>
      </c>
      <c r="J825" s="3">
        <v>0.11</v>
      </c>
      <c r="K825" s="3">
        <v>0.11</v>
      </c>
    </row>
    <row r="826" spans="2:11" x14ac:dyDescent="0.3">
      <c r="B826" s="1" t="s">
        <v>189</v>
      </c>
      <c r="C826" s="1" t="s">
        <v>584</v>
      </c>
      <c r="D826" s="1" t="s">
        <v>584</v>
      </c>
      <c r="E826" s="1" t="s">
        <v>584</v>
      </c>
      <c r="F826" s="1" t="s">
        <v>584</v>
      </c>
      <c r="G826" s="1" t="s">
        <v>584</v>
      </c>
      <c r="H826" s="1" t="str">
        <f t="shared" si="12"/>
        <v>Досуг и развлечения-Видеофильмы в электронном формате-Видеофильмы в электронном формате</v>
      </c>
      <c r="I826" s="3">
        <v>0.11</v>
      </c>
      <c r="J826" s="3">
        <v>0.11</v>
      </c>
      <c r="K826" s="3">
        <v>0.11</v>
      </c>
    </row>
    <row r="827" spans="2:11" x14ac:dyDescent="0.3">
      <c r="B827" s="1" t="s">
        <v>189</v>
      </c>
      <c r="C827" s="1" t="s">
        <v>593</v>
      </c>
      <c r="D827" s="1" t="s">
        <v>593</v>
      </c>
      <c r="E827" s="1" t="s">
        <v>593</v>
      </c>
      <c r="F827" s="1" t="s">
        <v>593</v>
      </c>
      <c r="G827" s="1" t="s">
        <v>593</v>
      </c>
      <c r="H827" s="1" t="str">
        <f t="shared" si="12"/>
        <v>Досуг и развлечения-Онлайн-подписки и платежи-Онлайн-подписки и платежи</v>
      </c>
      <c r="I827" s="3">
        <v>0.11</v>
      </c>
      <c r="J827" s="3">
        <v>0.11</v>
      </c>
      <c r="K827" s="3">
        <v>0.11</v>
      </c>
    </row>
    <row r="828" spans="2:11" x14ac:dyDescent="0.3">
      <c r="B828" s="1" t="s">
        <v>189</v>
      </c>
      <c r="C828" s="1" t="s">
        <v>660</v>
      </c>
      <c r="D828" s="1" t="s">
        <v>661</v>
      </c>
      <c r="E828" s="1" t="s">
        <v>661</v>
      </c>
      <c r="F828" s="1" t="s">
        <v>661</v>
      </c>
      <c r="G828" s="1" t="s">
        <v>661</v>
      </c>
      <c r="H828" s="1" t="str">
        <f t="shared" si="12"/>
        <v>Досуг и развлечения-Сувенирная продукция-Сувениры Яндекс Маркет</v>
      </c>
      <c r="I828" s="3">
        <v>0.12</v>
      </c>
      <c r="J828" s="3">
        <v>0.12</v>
      </c>
      <c r="K828" s="3">
        <v>0.12</v>
      </c>
    </row>
    <row r="829" spans="2:11" x14ac:dyDescent="0.3">
      <c r="B829" s="1" t="s">
        <v>189</v>
      </c>
      <c r="C829" s="1" t="s">
        <v>1050</v>
      </c>
      <c r="D829" s="1" t="s">
        <v>1050</v>
      </c>
      <c r="E829" s="1" t="s">
        <v>1050</v>
      </c>
      <c r="F829" s="1" t="s">
        <v>1050</v>
      </c>
      <c r="G829" s="1" t="s">
        <v>1050</v>
      </c>
      <c r="H829" s="1" t="str">
        <f t="shared" si="12"/>
        <v>Досуг и развлечения-Музыка-Музыка</v>
      </c>
      <c r="I829" s="3">
        <v>0.15</v>
      </c>
      <c r="J829" s="3">
        <v>0.15</v>
      </c>
      <c r="K829" s="3">
        <v>0.15</v>
      </c>
    </row>
    <row r="830" spans="2:11" x14ac:dyDescent="0.3">
      <c r="B830" s="1" t="s">
        <v>189</v>
      </c>
      <c r="C830" s="1" t="s">
        <v>1051</v>
      </c>
      <c r="D830" s="1" t="s">
        <v>1051</v>
      </c>
      <c r="E830" s="1" t="s">
        <v>1051</v>
      </c>
      <c r="F830" s="1" t="s">
        <v>1051</v>
      </c>
      <c r="G830" s="1" t="s">
        <v>1051</v>
      </c>
      <c r="H830" s="1" t="str">
        <f t="shared" si="12"/>
        <v>Досуг и развлечения-Видеофильмы-Видеофильмы</v>
      </c>
      <c r="I830" s="3">
        <v>0.15</v>
      </c>
      <c r="J830" s="3">
        <v>0.15</v>
      </c>
      <c r="K830" s="3">
        <v>0.15</v>
      </c>
    </row>
    <row r="831" spans="2:11" x14ac:dyDescent="0.3">
      <c r="B831" s="1" t="s">
        <v>189</v>
      </c>
      <c r="C831" s="1" t="s">
        <v>1213</v>
      </c>
      <c r="D831" s="1" t="s">
        <v>1213</v>
      </c>
      <c r="E831" s="1" t="s">
        <v>1213</v>
      </c>
      <c r="F831" s="1" t="s">
        <v>1213</v>
      </c>
      <c r="G831" s="1" t="s">
        <v>1213</v>
      </c>
      <c r="H831" s="1" t="str">
        <f t="shared" si="12"/>
        <v>Досуг и развлечения-Подарочные наборы-Подарочные наборы</v>
      </c>
      <c r="I831" s="3">
        <v>0.16</v>
      </c>
      <c r="J831" s="3">
        <v>0.16</v>
      </c>
      <c r="K831" s="3">
        <v>0.16</v>
      </c>
    </row>
    <row r="832" spans="2:11" x14ac:dyDescent="0.3">
      <c r="B832" s="1" t="s">
        <v>189</v>
      </c>
      <c r="C832" s="1" t="s">
        <v>1230</v>
      </c>
      <c r="D832" s="1" t="s">
        <v>1230</v>
      </c>
      <c r="E832" s="1" t="s">
        <v>1230</v>
      </c>
      <c r="F832" s="1" t="s">
        <v>1230</v>
      </c>
      <c r="G832" s="1" t="s">
        <v>1230</v>
      </c>
      <c r="H832" s="1" t="str">
        <f t="shared" si="12"/>
        <v>Досуг и развлечения-Флаги и гербы-Флаги и гербы</v>
      </c>
      <c r="I832" s="3">
        <v>0.16</v>
      </c>
      <c r="J832" s="3">
        <v>0.16</v>
      </c>
      <c r="K832" s="3">
        <v>0.16</v>
      </c>
    </row>
    <row r="833" spans="2:11" x14ac:dyDescent="0.3">
      <c r="B833" s="1" t="s">
        <v>189</v>
      </c>
      <c r="C833" s="1" t="s">
        <v>1262</v>
      </c>
      <c r="D833" s="1" t="s">
        <v>1263</v>
      </c>
      <c r="E833" s="1" t="s">
        <v>1263</v>
      </c>
      <c r="F833" s="1" t="s">
        <v>1263</v>
      </c>
      <c r="G833" s="1" t="s">
        <v>1263</v>
      </c>
      <c r="H833" s="1" t="str">
        <f t="shared" si="12"/>
        <v>Досуг и развлечения-Игры для компаний-Шахматы, шашки, нарды</v>
      </c>
      <c r="I833" s="3">
        <v>0.16</v>
      </c>
      <c r="J833" s="3">
        <v>0.16</v>
      </c>
      <c r="K833" s="3">
        <v>0.16</v>
      </c>
    </row>
    <row r="834" spans="2:11" x14ac:dyDescent="0.3">
      <c r="B834" s="1" t="s">
        <v>189</v>
      </c>
      <c r="C834" s="1" t="s">
        <v>1262</v>
      </c>
      <c r="D834" s="1" t="s">
        <v>1264</v>
      </c>
      <c r="E834" s="1" t="s">
        <v>1264</v>
      </c>
      <c r="F834" s="1" t="s">
        <v>1264</v>
      </c>
      <c r="G834" s="1" t="s">
        <v>1264</v>
      </c>
      <c r="H834" s="1" t="str">
        <f t="shared" si="12"/>
        <v>Досуг и развлечения-Игры для компаний-Игральные карты</v>
      </c>
      <c r="I834" s="3">
        <v>0.16</v>
      </c>
      <c r="J834" s="3">
        <v>0.16</v>
      </c>
      <c r="K834" s="3">
        <v>0.16</v>
      </c>
    </row>
    <row r="835" spans="2:11" x14ac:dyDescent="0.3">
      <c r="B835" s="1" t="s">
        <v>189</v>
      </c>
      <c r="C835" s="1" t="s">
        <v>1262</v>
      </c>
      <c r="D835" s="1" t="s">
        <v>1265</v>
      </c>
      <c r="E835" s="1" t="s">
        <v>1265</v>
      </c>
      <c r="F835" s="1" t="s">
        <v>1265</v>
      </c>
      <c r="G835" s="1" t="s">
        <v>1265</v>
      </c>
      <c r="H835" s="1" t="str">
        <f t="shared" si="12"/>
        <v>Досуг и развлечения-Игры для компаний-Наборы для покера</v>
      </c>
      <c r="I835" s="3">
        <v>0.16</v>
      </c>
      <c r="J835" s="3">
        <v>0.16</v>
      </c>
      <c r="K835" s="3">
        <v>0.16</v>
      </c>
    </row>
    <row r="836" spans="2:11" x14ac:dyDescent="0.3">
      <c r="B836" s="1" t="s">
        <v>189</v>
      </c>
      <c r="C836" s="1" t="s">
        <v>1262</v>
      </c>
      <c r="D836" s="1" t="s">
        <v>1266</v>
      </c>
      <c r="E836" s="1" t="s">
        <v>1266</v>
      </c>
      <c r="F836" s="1" t="s">
        <v>1266</v>
      </c>
      <c r="G836" s="1" t="s">
        <v>1266</v>
      </c>
      <c r="H836" s="1" t="str">
        <f t="shared" ref="H836:H899" si="13">B836&amp;"-"&amp;C836&amp;"-"&amp;D836</f>
        <v>Досуг и развлечения-Игры для компаний-Домино и лото</v>
      </c>
      <c r="I836" s="3">
        <v>0.16</v>
      </c>
      <c r="J836" s="3">
        <v>0.16</v>
      </c>
      <c r="K836" s="3">
        <v>0.16</v>
      </c>
    </row>
    <row r="837" spans="2:11" x14ac:dyDescent="0.3">
      <c r="B837" s="1" t="s">
        <v>189</v>
      </c>
      <c r="C837" s="1" t="s">
        <v>1278</v>
      </c>
      <c r="D837" s="1" t="s">
        <v>1278</v>
      </c>
      <c r="E837" s="1" t="s">
        <v>1278</v>
      </c>
      <c r="F837" s="1" t="s">
        <v>1278</v>
      </c>
      <c r="G837" s="1" t="s">
        <v>1278</v>
      </c>
      <c r="H837" s="1" t="str">
        <f t="shared" si="13"/>
        <v>Досуг и развлечения-Гадания и предсказания-Гадания и предсказания</v>
      </c>
      <c r="I837" s="3">
        <v>0.16</v>
      </c>
      <c r="J837" s="3">
        <v>0.16</v>
      </c>
      <c r="K837" s="3">
        <v>0.16</v>
      </c>
    </row>
    <row r="838" spans="2:11" x14ac:dyDescent="0.3">
      <c r="B838" s="1" t="s">
        <v>189</v>
      </c>
      <c r="C838" s="1" t="s">
        <v>1262</v>
      </c>
      <c r="D838" s="1" t="s">
        <v>1317</v>
      </c>
      <c r="E838" s="1" t="s">
        <v>1317</v>
      </c>
      <c r="F838" s="1" t="s">
        <v>1317</v>
      </c>
      <c r="G838" s="1" t="s">
        <v>1317</v>
      </c>
      <c r="H838" s="1" t="str">
        <f t="shared" si="13"/>
        <v>Досуг и развлечения-Игры для компаний-Настольные игры для взрослых</v>
      </c>
      <c r="I838" s="3">
        <v>0.16</v>
      </c>
      <c r="J838" s="3">
        <v>0.16</v>
      </c>
      <c r="K838" s="3">
        <v>0.16</v>
      </c>
    </row>
    <row r="839" spans="2:11" x14ac:dyDescent="0.3">
      <c r="B839" s="1" t="s">
        <v>189</v>
      </c>
      <c r="C839" s="1" t="s">
        <v>190</v>
      </c>
      <c r="D839" s="1" t="s">
        <v>1460</v>
      </c>
      <c r="E839" s="1" t="s">
        <v>1461</v>
      </c>
      <c r="F839" s="1" t="s">
        <v>1461</v>
      </c>
      <c r="G839" s="1" t="s">
        <v>1461</v>
      </c>
      <c r="H839" s="1" t="str">
        <f t="shared" si="13"/>
        <v>Досуг и развлечения-Музыкальные инструменты-Гитары</v>
      </c>
      <c r="I839" s="3">
        <v>0.17</v>
      </c>
      <c r="J839" s="3">
        <v>0.17</v>
      </c>
      <c r="K839" s="3">
        <v>0.17</v>
      </c>
    </row>
    <row r="840" spans="2:11" x14ac:dyDescent="0.3">
      <c r="B840" s="1" t="s">
        <v>189</v>
      </c>
      <c r="C840" s="1" t="s">
        <v>190</v>
      </c>
      <c r="D840" s="1" t="s">
        <v>1460</v>
      </c>
      <c r="E840" s="1" t="s">
        <v>1462</v>
      </c>
      <c r="F840" s="1" t="s">
        <v>1462</v>
      </c>
      <c r="G840" s="1" t="s">
        <v>1462</v>
      </c>
      <c r="H840" s="1" t="str">
        <f t="shared" si="13"/>
        <v>Досуг и развлечения-Музыкальные инструменты-Гитары</v>
      </c>
      <c r="I840" s="3">
        <v>0.17</v>
      </c>
      <c r="J840" s="3">
        <v>0.17</v>
      </c>
      <c r="K840" s="3">
        <v>0.17</v>
      </c>
    </row>
    <row r="841" spans="2:11" x14ac:dyDescent="0.3">
      <c r="B841" s="1" t="s">
        <v>189</v>
      </c>
      <c r="C841" s="1" t="s">
        <v>190</v>
      </c>
      <c r="D841" s="1" t="s">
        <v>1463</v>
      </c>
      <c r="E841" s="1" t="s">
        <v>1463</v>
      </c>
      <c r="F841" s="1" t="s">
        <v>1463</v>
      </c>
      <c r="G841" s="1" t="s">
        <v>1463</v>
      </c>
      <c r="H841" s="1" t="str">
        <f t="shared" si="13"/>
        <v>Досуг и развлечения-Музыкальные инструменты-Акустические пианино</v>
      </c>
      <c r="I841" s="3">
        <v>0.17</v>
      </c>
      <c r="J841" s="3">
        <v>0.17</v>
      </c>
      <c r="K841" s="3">
        <v>0.17</v>
      </c>
    </row>
    <row r="842" spans="2:11" x14ac:dyDescent="0.3">
      <c r="B842" s="1" t="s">
        <v>189</v>
      </c>
      <c r="C842" s="1" t="s">
        <v>190</v>
      </c>
      <c r="D842" s="1" t="s">
        <v>1464</v>
      </c>
      <c r="E842" s="1" t="s">
        <v>1464</v>
      </c>
      <c r="F842" s="1" t="s">
        <v>1464</v>
      </c>
      <c r="G842" s="1" t="s">
        <v>1464</v>
      </c>
      <c r="H842" s="1" t="str">
        <f t="shared" si="13"/>
        <v>Досуг и развлечения-Музыкальные инструменты-Синтезаторы и MIDI-клавиатуры</v>
      </c>
      <c r="I842" s="3">
        <v>0.17</v>
      </c>
      <c r="J842" s="3">
        <v>0.17</v>
      </c>
      <c r="K842" s="3">
        <v>0.17</v>
      </c>
    </row>
    <row r="843" spans="2:11" x14ac:dyDescent="0.3">
      <c r="B843" s="1" t="s">
        <v>189</v>
      </c>
      <c r="C843" s="1" t="s">
        <v>190</v>
      </c>
      <c r="D843" s="1" t="s">
        <v>408</v>
      </c>
      <c r="E843" s="1" t="s">
        <v>408</v>
      </c>
      <c r="F843" s="1" t="s">
        <v>408</v>
      </c>
      <c r="G843" s="1" t="s">
        <v>408</v>
      </c>
      <c r="H843" s="1" t="str">
        <f t="shared" si="13"/>
        <v>Досуг и развлечения-Музыкальные инструменты-Аксессуары</v>
      </c>
      <c r="I843" s="3">
        <v>0.17</v>
      </c>
      <c r="J843" s="3">
        <v>0.17</v>
      </c>
      <c r="K843" s="3">
        <v>0.17</v>
      </c>
    </row>
    <row r="844" spans="2:11" x14ac:dyDescent="0.3">
      <c r="B844" s="1" t="s">
        <v>189</v>
      </c>
      <c r="C844" s="1" t="s">
        <v>190</v>
      </c>
      <c r="D844" s="1" t="s">
        <v>1528</v>
      </c>
      <c r="E844" s="1" t="s">
        <v>1528</v>
      </c>
      <c r="F844" s="1" t="s">
        <v>1528</v>
      </c>
      <c r="G844" s="1" t="s">
        <v>1528</v>
      </c>
      <c r="H844" s="1" t="str">
        <f t="shared" si="13"/>
        <v>Досуг и развлечения-Музыкальные инструменты-Смычковые инструменты</v>
      </c>
      <c r="I844" s="3">
        <v>0.17</v>
      </c>
      <c r="J844" s="3">
        <v>0.17</v>
      </c>
      <c r="K844" s="3">
        <v>0.17</v>
      </c>
    </row>
    <row r="845" spans="2:11" x14ac:dyDescent="0.3">
      <c r="B845" s="1" t="s">
        <v>189</v>
      </c>
      <c r="C845" s="1" t="s">
        <v>190</v>
      </c>
      <c r="D845" s="1" t="s">
        <v>1529</v>
      </c>
      <c r="E845" s="1" t="s">
        <v>1530</v>
      </c>
      <c r="F845" s="1" t="s">
        <v>1530</v>
      </c>
      <c r="G845" s="1" t="s">
        <v>1530</v>
      </c>
      <c r="H845" s="1" t="str">
        <f t="shared" si="13"/>
        <v>Досуг и развлечения-Музыкальные инструменты-DJ-оборудование</v>
      </c>
      <c r="I845" s="3">
        <v>0.17</v>
      </c>
      <c r="J845" s="3">
        <v>0.17</v>
      </c>
      <c r="K845" s="3">
        <v>0.17</v>
      </c>
    </row>
    <row r="846" spans="2:11" x14ac:dyDescent="0.3">
      <c r="B846" s="1" t="s">
        <v>189</v>
      </c>
      <c r="C846" s="1" t="s">
        <v>1533</v>
      </c>
      <c r="D846" s="1" t="s">
        <v>1533</v>
      </c>
      <c r="E846" s="1" t="s">
        <v>1533</v>
      </c>
      <c r="F846" s="1" t="s">
        <v>1533</v>
      </c>
      <c r="G846" s="1" t="s">
        <v>1533</v>
      </c>
      <c r="H846" s="1" t="str">
        <f t="shared" si="13"/>
        <v>Досуг и развлечения-Нумизматика и филателия-Нумизматика и филателия</v>
      </c>
      <c r="I846" s="3">
        <v>0.17</v>
      </c>
      <c r="J846" s="3">
        <v>0.17</v>
      </c>
      <c r="K846" s="3">
        <v>0.17</v>
      </c>
    </row>
    <row r="847" spans="2:11" x14ac:dyDescent="0.3">
      <c r="B847" s="1" t="s">
        <v>189</v>
      </c>
      <c r="C847" s="1" t="s">
        <v>190</v>
      </c>
      <c r="D847" s="1" t="s">
        <v>1460</v>
      </c>
      <c r="E847" s="1" t="s">
        <v>1555</v>
      </c>
      <c r="F847" s="1" t="s">
        <v>1555</v>
      </c>
      <c r="G847" s="1" t="s">
        <v>1555</v>
      </c>
      <c r="H847" s="1" t="str">
        <f t="shared" si="13"/>
        <v>Досуг и развлечения-Музыкальные инструменты-Гитары</v>
      </c>
      <c r="I847" s="3">
        <v>0.17</v>
      </c>
      <c r="J847" s="3">
        <v>0.17</v>
      </c>
      <c r="K847" s="3">
        <v>0.17</v>
      </c>
    </row>
    <row r="848" spans="2:11" x14ac:dyDescent="0.3">
      <c r="B848" s="1" t="s">
        <v>189</v>
      </c>
      <c r="C848" s="1" t="s">
        <v>190</v>
      </c>
      <c r="D848" s="1" t="s">
        <v>1460</v>
      </c>
      <c r="E848" s="1" t="s">
        <v>1570</v>
      </c>
      <c r="F848" s="1" t="s">
        <v>1570</v>
      </c>
      <c r="G848" s="1" t="s">
        <v>1570</v>
      </c>
      <c r="H848" s="1" t="str">
        <f t="shared" si="13"/>
        <v>Досуг и развлечения-Музыкальные инструменты-Гитары</v>
      </c>
      <c r="I848" s="3">
        <v>0.17</v>
      </c>
      <c r="J848" s="3">
        <v>0.17</v>
      </c>
      <c r="K848" s="3">
        <v>0.17</v>
      </c>
    </row>
    <row r="849" spans="2:11" x14ac:dyDescent="0.3">
      <c r="B849" s="1" t="s">
        <v>189</v>
      </c>
      <c r="C849" s="1" t="s">
        <v>190</v>
      </c>
      <c r="D849" s="1" t="s">
        <v>1460</v>
      </c>
      <c r="E849" s="1" t="s">
        <v>1650</v>
      </c>
      <c r="F849" s="1" t="s">
        <v>1650</v>
      </c>
      <c r="G849" s="1" t="s">
        <v>1650</v>
      </c>
      <c r="H849" s="1" t="str">
        <f t="shared" si="13"/>
        <v>Досуг и развлечения-Музыкальные инструменты-Гитары</v>
      </c>
      <c r="I849" s="3">
        <v>0.17</v>
      </c>
      <c r="J849" s="3">
        <v>0.17</v>
      </c>
      <c r="K849" s="3">
        <v>0.17</v>
      </c>
    </row>
    <row r="850" spans="2:11" x14ac:dyDescent="0.3">
      <c r="B850" s="1" t="s">
        <v>189</v>
      </c>
      <c r="C850" s="1" t="s">
        <v>190</v>
      </c>
      <c r="D850" s="1" t="s">
        <v>1529</v>
      </c>
      <c r="E850" s="1" t="s">
        <v>1659</v>
      </c>
      <c r="F850" s="1" t="s">
        <v>1659</v>
      </c>
      <c r="G850" s="1" t="s">
        <v>1659</v>
      </c>
      <c r="H850" s="1" t="str">
        <f t="shared" si="13"/>
        <v>Досуг и развлечения-Музыкальные инструменты-DJ-оборудование</v>
      </c>
      <c r="I850" s="3">
        <v>0.17</v>
      </c>
      <c r="J850" s="3">
        <v>0.17</v>
      </c>
      <c r="K850" s="3">
        <v>0.17</v>
      </c>
    </row>
    <row r="851" spans="2:11" x14ac:dyDescent="0.3">
      <c r="B851" s="1" t="s">
        <v>189</v>
      </c>
      <c r="C851" s="1" t="s">
        <v>660</v>
      </c>
      <c r="D851" s="1" t="s">
        <v>1685</v>
      </c>
      <c r="E851" s="1" t="s">
        <v>1685</v>
      </c>
      <c r="F851" s="1" t="s">
        <v>1685</v>
      </c>
      <c r="G851" s="1" t="s">
        <v>1685</v>
      </c>
      <c r="H851" s="1" t="str">
        <f t="shared" si="13"/>
        <v>Досуг и развлечения-Сувенирная продукция-Сувениры Яндекс</v>
      </c>
      <c r="I851" s="3">
        <v>0.17</v>
      </c>
      <c r="J851" s="3">
        <v>0.17</v>
      </c>
      <c r="K851" s="3">
        <v>0.17</v>
      </c>
    </row>
    <row r="852" spans="2:11" x14ac:dyDescent="0.3">
      <c r="B852" s="1" t="s">
        <v>189</v>
      </c>
      <c r="C852" s="1" t="s">
        <v>190</v>
      </c>
      <c r="D852" s="1" t="s">
        <v>1755</v>
      </c>
      <c r="E852" s="1" t="s">
        <v>1756</v>
      </c>
      <c r="F852" s="1" t="s">
        <v>1756</v>
      </c>
      <c r="G852" s="1" t="s">
        <v>1756</v>
      </c>
      <c r="H852" s="1" t="str">
        <f t="shared" si="13"/>
        <v>Досуг и развлечения-Музыкальные инструменты-Духовые инструменты</v>
      </c>
      <c r="I852" s="3">
        <v>0.17</v>
      </c>
      <c r="J852" s="3">
        <v>0.17</v>
      </c>
      <c r="K852" s="3">
        <v>0.17</v>
      </c>
    </row>
    <row r="853" spans="2:11" x14ac:dyDescent="0.3">
      <c r="B853" s="1" t="s">
        <v>189</v>
      </c>
      <c r="C853" s="1" t="s">
        <v>190</v>
      </c>
      <c r="D853" s="1" t="s">
        <v>1755</v>
      </c>
      <c r="E853" s="1" t="s">
        <v>1757</v>
      </c>
      <c r="F853" s="1" t="s">
        <v>1757</v>
      </c>
      <c r="G853" s="1" t="s">
        <v>1757</v>
      </c>
      <c r="H853" s="1" t="str">
        <f t="shared" si="13"/>
        <v>Досуг и развлечения-Музыкальные инструменты-Духовые инструменты</v>
      </c>
      <c r="I853" s="3">
        <v>0.17</v>
      </c>
      <c r="J853" s="3">
        <v>0.17</v>
      </c>
      <c r="K853" s="3">
        <v>0.17</v>
      </c>
    </row>
    <row r="854" spans="2:11" x14ac:dyDescent="0.3">
      <c r="B854" s="1" t="s">
        <v>189</v>
      </c>
      <c r="C854" s="1" t="s">
        <v>190</v>
      </c>
      <c r="D854" s="1" t="s">
        <v>1755</v>
      </c>
      <c r="E854" s="1" t="s">
        <v>1758</v>
      </c>
      <c r="F854" s="1" t="s">
        <v>1758</v>
      </c>
      <c r="G854" s="1" t="s">
        <v>1758</v>
      </c>
      <c r="H854" s="1" t="str">
        <f t="shared" si="13"/>
        <v>Досуг и развлечения-Музыкальные инструменты-Духовые инструменты</v>
      </c>
      <c r="I854" s="3">
        <v>0.17</v>
      </c>
      <c r="J854" s="3">
        <v>0.17</v>
      </c>
      <c r="K854" s="3">
        <v>0.17</v>
      </c>
    </row>
    <row r="855" spans="2:11" x14ac:dyDescent="0.3">
      <c r="B855" s="1" t="s">
        <v>189</v>
      </c>
      <c r="C855" s="1" t="s">
        <v>190</v>
      </c>
      <c r="D855" s="1" t="s">
        <v>1755</v>
      </c>
      <c r="E855" s="1" t="s">
        <v>1759</v>
      </c>
      <c r="F855" s="1" t="s">
        <v>1759</v>
      </c>
      <c r="G855" s="1" t="s">
        <v>1759</v>
      </c>
      <c r="H855" s="1" t="str">
        <f t="shared" si="13"/>
        <v>Досуг и развлечения-Музыкальные инструменты-Духовые инструменты</v>
      </c>
      <c r="I855" s="3">
        <v>0.17</v>
      </c>
      <c r="J855" s="3">
        <v>0.17</v>
      </c>
      <c r="K855" s="3">
        <v>0.17</v>
      </c>
    </row>
    <row r="856" spans="2:11" x14ac:dyDescent="0.3">
      <c r="B856" s="1" t="s">
        <v>189</v>
      </c>
      <c r="C856" s="1" t="s">
        <v>190</v>
      </c>
      <c r="D856" s="1" t="s">
        <v>1755</v>
      </c>
      <c r="E856" s="1" t="s">
        <v>1760</v>
      </c>
      <c r="F856" s="1" t="s">
        <v>1760</v>
      </c>
      <c r="G856" s="1" t="s">
        <v>1760</v>
      </c>
      <c r="H856" s="1" t="str">
        <f t="shared" si="13"/>
        <v>Досуг и развлечения-Музыкальные инструменты-Духовые инструменты</v>
      </c>
      <c r="I856" s="3">
        <v>0.17</v>
      </c>
      <c r="J856" s="3">
        <v>0.17</v>
      </c>
      <c r="K856" s="3">
        <v>0.17</v>
      </c>
    </row>
    <row r="857" spans="2:11" x14ac:dyDescent="0.3">
      <c r="B857" s="1" t="s">
        <v>189</v>
      </c>
      <c r="C857" s="1" t="s">
        <v>190</v>
      </c>
      <c r="D857" s="1" t="s">
        <v>1755</v>
      </c>
      <c r="E857" s="1" t="s">
        <v>1761</v>
      </c>
      <c r="F857" s="1" t="s">
        <v>1761</v>
      </c>
      <c r="G857" s="1" t="s">
        <v>1761</v>
      </c>
      <c r="H857" s="1" t="str">
        <f t="shared" si="13"/>
        <v>Досуг и развлечения-Музыкальные инструменты-Духовые инструменты</v>
      </c>
      <c r="I857" s="3">
        <v>0.17</v>
      </c>
      <c r="J857" s="3">
        <v>0.17</v>
      </c>
      <c r="K857" s="3">
        <v>0.17</v>
      </c>
    </row>
    <row r="858" spans="2:11" x14ac:dyDescent="0.3">
      <c r="B858" s="1" t="s">
        <v>189</v>
      </c>
      <c r="C858" s="1" t="s">
        <v>190</v>
      </c>
      <c r="D858" s="1" t="s">
        <v>1755</v>
      </c>
      <c r="E858" s="1" t="s">
        <v>1762</v>
      </c>
      <c r="F858" s="1" t="s">
        <v>1762</v>
      </c>
      <c r="G858" s="1" t="s">
        <v>1762</v>
      </c>
      <c r="H858" s="1" t="str">
        <f t="shared" si="13"/>
        <v>Досуг и развлечения-Музыкальные инструменты-Духовые инструменты</v>
      </c>
      <c r="I858" s="3">
        <v>0.17</v>
      </c>
      <c r="J858" s="3">
        <v>0.17</v>
      </c>
      <c r="K858" s="3">
        <v>0.17</v>
      </c>
    </row>
    <row r="859" spans="2:11" x14ac:dyDescent="0.3">
      <c r="B859" s="1" t="s">
        <v>189</v>
      </c>
      <c r="C859" s="1" t="s">
        <v>190</v>
      </c>
      <c r="D859" s="1" t="s">
        <v>1755</v>
      </c>
      <c r="E859" s="1" t="s">
        <v>1763</v>
      </c>
      <c r="F859" s="1" t="s">
        <v>1763</v>
      </c>
      <c r="G859" s="1" t="s">
        <v>1763</v>
      </c>
      <c r="H859" s="1" t="str">
        <f t="shared" si="13"/>
        <v>Досуг и развлечения-Музыкальные инструменты-Духовые инструменты</v>
      </c>
      <c r="I859" s="3">
        <v>0.17</v>
      </c>
      <c r="J859" s="3">
        <v>0.17</v>
      </c>
      <c r="K859" s="3">
        <v>0.17</v>
      </c>
    </row>
    <row r="860" spans="2:11" x14ac:dyDescent="0.3">
      <c r="B860" s="1" t="s">
        <v>189</v>
      </c>
      <c r="C860" s="1" t="s">
        <v>190</v>
      </c>
      <c r="D860" s="1" t="s">
        <v>191</v>
      </c>
      <c r="E860" s="1" t="s">
        <v>1766</v>
      </c>
      <c r="F860" s="1" t="s">
        <v>1766</v>
      </c>
      <c r="G860" s="1" t="s">
        <v>1766</v>
      </c>
      <c r="H860" s="1" t="str">
        <f t="shared" si="13"/>
        <v>Досуг и развлечения-Музыкальные инструменты-Ударные инструменты</v>
      </c>
      <c r="I860" s="3">
        <v>0.17</v>
      </c>
      <c r="J860" s="3">
        <v>0.17</v>
      </c>
      <c r="K860" s="3">
        <v>0.17</v>
      </c>
    </row>
    <row r="861" spans="2:11" x14ac:dyDescent="0.3">
      <c r="B861" s="1" t="s">
        <v>189</v>
      </c>
      <c r="C861" s="1" t="s">
        <v>190</v>
      </c>
      <c r="D861" s="1" t="s">
        <v>191</v>
      </c>
      <c r="E861" s="1" t="s">
        <v>1768</v>
      </c>
      <c r="F861" s="1" t="s">
        <v>1768</v>
      </c>
      <c r="G861" s="1" t="s">
        <v>1768</v>
      </c>
      <c r="H861" s="1" t="str">
        <f t="shared" si="13"/>
        <v>Досуг и развлечения-Музыкальные инструменты-Ударные инструменты</v>
      </c>
      <c r="I861" s="3">
        <v>0.17</v>
      </c>
      <c r="J861" s="3">
        <v>0.17</v>
      </c>
      <c r="K861" s="3">
        <v>0.17</v>
      </c>
    </row>
    <row r="862" spans="2:11" x14ac:dyDescent="0.3">
      <c r="B862" s="1" t="s">
        <v>189</v>
      </c>
      <c r="C862" s="1" t="s">
        <v>190</v>
      </c>
      <c r="D862" s="1" t="s">
        <v>191</v>
      </c>
      <c r="E862" s="1" t="s">
        <v>1769</v>
      </c>
      <c r="F862" s="1" t="s">
        <v>1769</v>
      </c>
      <c r="G862" s="1" t="s">
        <v>1769</v>
      </c>
      <c r="H862" s="1" t="str">
        <f t="shared" si="13"/>
        <v>Досуг и развлечения-Музыкальные инструменты-Ударные инструменты</v>
      </c>
      <c r="I862" s="3">
        <v>0.17</v>
      </c>
      <c r="J862" s="3">
        <v>0.17</v>
      </c>
      <c r="K862" s="3">
        <v>0.17</v>
      </c>
    </row>
    <row r="863" spans="2:11" x14ac:dyDescent="0.3">
      <c r="B863" s="1" t="s">
        <v>189</v>
      </c>
      <c r="C863" s="1" t="s">
        <v>190</v>
      </c>
      <c r="D863" s="1" t="s">
        <v>191</v>
      </c>
      <c r="E863" s="1" t="s">
        <v>1770</v>
      </c>
      <c r="F863" s="1" t="s">
        <v>1770</v>
      </c>
      <c r="G863" s="1" t="s">
        <v>1770</v>
      </c>
      <c r="H863" s="1" t="str">
        <f t="shared" si="13"/>
        <v>Досуг и развлечения-Музыкальные инструменты-Ударные инструменты</v>
      </c>
      <c r="I863" s="3">
        <v>0.17</v>
      </c>
      <c r="J863" s="3">
        <v>0.17</v>
      </c>
      <c r="K863" s="3">
        <v>0.17</v>
      </c>
    </row>
    <row r="864" spans="2:11" x14ac:dyDescent="0.3">
      <c r="B864" s="1" t="s">
        <v>189</v>
      </c>
      <c r="C864" s="1" t="s">
        <v>190</v>
      </c>
      <c r="D864" s="1" t="s">
        <v>191</v>
      </c>
      <c r="E864" s="1" t="s">
        <v>408</v>
      </c>
      <c r="F864" s="1" t="s">
        <v>408</v>
      </c>
      <c r="G864" s="1" t="s">
        <v>408</v>
      </c>
      <c r="H864" s="1" t="str">
        <f t="shared" si="13"/>
        <v>Досуг и развлечения-Музыкальные инструменты-Ударные инструменты</v>
      </c>
      <c r="I864" s="3">
        <v>0.17</v>
      </c>
      <c r="J864" s="3">
        <v>0.17</v>
      </c>
      <c r="K864" s="3">
        <v>0.17</v>
      </c>
    </row>
    <row r="865" spans="2:11" x14ac:dyDescent="0.3">
      <c r="B865" s="1" t="s">
        <v>189</v>
      </c>
      <c r="C865" s="1" t="s">
        <v>1783</v>
      </c>
      <c r="D865" s="1" t="s">
        <v>1784</v>
      </c>
      <c r="E865" s="1" t="s">
        <v>1784</v>
      </c>
      <c r="F865" s="1" t="s">
        <v>1784</v>
      </c>
      <c r="G865" s="1" t="s">
        <v>1784</v>
      </c>
      <c r="H865" s="1" t="str">
        <f t="shared" si="13"/>
        <v>Досуг и развлечения-Кальяны и аксессуары-Уголь для кальянов</v>
      </c>
      <c r="I865" s="3">
        <v>0.17</v>
      </c>
      <c r="J865" s="3">
        <v>0.17</v>
      </c>
      <c r="K865" s="3">
        <v>0.17</v>
      </c>
    </row>
    <row r="866" spans="2:11" x14ac:dyDescent="0.3">
      <c r="B866" s="1" t="s">
        <v>189</v>
      </c>
      <c r="C866" s="1" t="s">
        <v>1783</v>
      </c>
      <c r="D866" s="1" t="s">
        <v>1785</v>
      </c>
      <c r="E866" s="1" t="s">
        <v>1785</v>
      </c>
      <c r="F866" s="1" t="s">
        <v>1785</v>
      </c>
      <c r="G866" s="1" t="s">
        <v>1785</v>
      </c>
      <c r="H866" s="1" t="str">
        <f t="shared" si="13"/>
        <v>Досуг и развлечения-Кальяны и аксессуары-Аксессуары для кальянов</v>
      </c>
      <c r="I866" s="3">
        <v>0.17</v>
      </c>
      <c r="J866" s="3">
        <v>0.17</v>
      </c>
      <c r="K866" s="3">
        <v>0.17</v>
      </c>
    </row>
    <row r="867" spans="2:11" x14ac:dyDescent="0.3">
      <c r="B867" s="1" t="s">
        <v>189</v>
      </c>
      <c r="C867" s="1" t="s">
        <v>190</v>
      </c>
      <c r="D867" s="1" t="s">
        <v>1460</v>
      </c>
      <c r="E867" s="1" t="s">
        <v>1796</v>
      </c>
      <c r="F867" s="1" t="s">
        <v>1796</v>
      </c>
      <c r="G867" s="1" t="s">
        <v>1796</v>
      </c>
      <c r="H867" s="1" t="str">
        <f t="shared" si="13"/>
        <v>Досуг и развлечения-Музыкальные инструменты-Гитары</v>
      </c>
      <c r="I867" s="3">
        <v>0.17</v>
      </c>
      <c r="J867" s="3">
        <v>0.17</v>
      </c>
      <c r="K867" s="3">
        <v>0.17</v>
      </c>
    </row>
    <row r="868" spans="2:11" x14ac:dyDescent="0.3">
      <c r="B868" s="1" t="s">
        <v>189</v>
      </c>
      <c r="C868" s="1" t="s">
        <v>190</v>
      </c>
      <c r="D868" s="1" t="s">
        <v>1460</v>
      </c>
      <c r="E868" s="1" t="s">
        <v>1797</v>
      </c>
      <c r="F868" s="1" t="s">
        <v>1797</v>
      </c>
      <c r="G868" s="1" t="s">
        <v>1797</v>
      </c>
      <c r="H868" s="1" t="str">
        <f t="shared" si="13"/>
        <v>Досуг и развлечения-Музыкальные инструменты-Гитары</v>
      </c>
      <c r="I868" s="3">
        <v>0.17</v>
      </c>
      <c r="J868" s="3">
        <v>0.17</v>
      </c>
      <c r="K868" s="3">
        <v>0.17</v>
      </c>
    </row>
    <row r="869" spans="2:11" x14ac:dyDescent="0.3">
      <c r="B869" s="1" t="s">
        <v>189</v>
      </c>
      <c r="C869" s="1" t="s">
        <v>190</v>
      </c>
      <c r="D869" s="1" t="s">
        <v>1460</v>
      </c>
      <c r="E869" s="1" t="s">
        <v>1798</v>
      </c>
      <c r="F869" s="1" t="s">
        <v>1798</v>
      </c>
      <c r="G869" s="1" t="s">
        <v>1798</v>
      </c>
      <c r="H869" s="1" t="str">
        <f t="shared" si="13"/>
        <v>Досуг и развлечения-Музыкальные инструменты-Гитары</v>
      </c>
      <c r="I869" s="3">
        <v>0.17</v>
      </c>
      <c r="J869" s="3">
        <v>0.17</v>
      </c>
      <c r="K869" s="3">
        <v>0.17</v>
      </c>
    </row>
    <row r="870" spans="2:11" x14ac:dyDescent="0.3">
      <c r="B870" s="1" t="s">
        <v>189</v>
      </c>
      <c r="C870" s="1" t="s">
        <v>190</v>
      </c>
      <c r="D870" s="1" t="s">
        <v>1799</v>
      </c>
      <c r="E870" s="1" t="s">
        <v>1799</v>
      </c>
      <c r="F870" s="1" t="s">
        <v>1799</v>
      </c>
      <c r="G870" s="1" t="s">
        <v>1799</v>
      </c>
      <c r="H870" s="1" t="str">
        <f t="shared" si="13"/>
        <v>Досуг и развлечения-Музыкальные инструменты-Тюнеры и метрономы</v>
      </c>
      <c r="I870" s="3">
        <v>0.17</v>
      </c>
      <c r="J870" s="3">
        <v>0.17</v>
      </c>
      <c r="K870" s="3">
        <v>0.17</v>
      </c>
    </row>
    <row r="871" spans="2:11" x14ac:dyDescent="0.3">
      <c r="B871" s="1" t="s">
        <v>189</v>
      </c>
      <c r="C871" s="1" t="s">
        <v>190</v>
      </c>
      <c r="D871" s="1" t="s">
        <v>1529</v>
      </c>
      <c r="E871" s="1" t="s">
        <v>1800</v>
      </c>
      <c r="F871" s="1" t="s">
        <v>1800</v>
      </c>
      <c r="G871" s="1" t="s">
        <v>1800</v>
      </c>
      <c r="H871" s="1" t="str">
        <f t="shared" si="13"/>
        <v>Досуг и развлечения-Музыкальные инструменты-DJ-оборудование</v>
      </c>
      <c r="I871" s="3">
        <v>0.17</v>
      </c>
      <c r="J871" s="3">
        <v>0.17</v>
      </c>
      <c r="K871" s="3">
        <v>0.17</v>
      </c>
    </row>
    <row r="872" spans="2:11" x14ac:dyDescent="0.3">
      <c r="B872" s="1" t="s">
        <v>189</v>
      </c>
      <c r="C872" s="1" t="s">
        <v>190</v>
      </c>
      <c r="D872" s="1" t="s">
        <v>1529</v>
      </c>
      <c r="E872" s="1" t="s">
        <v>1801</v>
      </c>
      <c r="F872" s="1" t="s">
        <v>1801</v>
      </c>
      <c r="G872" s="1" t="s">
        <v>1801</v>
      </c>
      <c r="H872" s="1" t="str">
        <f t="shared" si="13"/>
        <v>Досуг и развлечения-Музыкальные инструменты-DJ-оборудование</v>
      </c>
      <c r="I872" s="3">
        <v>0.17</v>
      </c>
      <c r="J872" s="3">
        <v>0.17</v>
      </c>
      <c r="K872" s="3">
        <v>0.17</v>
      </c>
    </row>
    <row r="873" spans="2:11" x14ac:dyDescent="0.3">
      <c r="B873" s="1" t="s">
        <v>189</v>
      </c>
      <c r="C873" s="1" t="s">
        <v>190</v>
      </c>
      <c r="D873" s="1" t="s">
        <v>1529</v>
      </c>
      <c r="E873" s="1" t="s">
        <v>63</v>
      </c>
      <c r="F873" s="1" t="s">
        <v>63</v>
      </c>
      <c r="G873" s="1" t="s">
        <v>63</v>
      </c>
      <c r="H873" s="1" t="str">
        <f t="shared" si="13"/>
        <v>Досуг и развлечения-Музыкальные инструменты-DJ-оборудование</v>
      </c>
      <c r="I873" s="3">
        <v>0.17</v>
      </c>
      <c r="J873" s="3">
        <v>0.17</v>
      </c>
      <c r="K873" s="3">
        <v>0.17</v>
      </c>
    </row>
    <row r="874" spans="2:11" x14ac:dyDescent="0.3">
      <c r="B874" s="1" t="s">
        <v>189</v>
      </c>
      <c r="C874" s="1" t="s">
        <v>190</v>
      </c>
      <c r="D874" s="1" t="s">
        <v>1828</v>
      </c>
      <c r="E874" s="1" t="s">
        <v>1828</v>
      </c>
      <c r="F874" s="1" t="s">
        <v>1828</v>
      </c>
      <c r="G874" s="1" t="s">
        <v>1828</v>
      </c>
      <c r="H874" s="1" t="str">
        <f t="shared" si="13"/>
        <v>Досуг и развлечения-Музыкальные инструменты-Аксессуары для клавишных</v>
      </c>
      <c r="I874" s="3">
        <v>0.17</v>
      </c>
      <c r="J874" s="3">
        <v>0.17</v>
      </c>
      <c r="K874" s="3">
        <v>0.17</v>
      </c>
    </row>
    <row r="875" spans="2:11" x14ac:dyDescent="0.3">
      <c r="B875" s="1" t="s">
        <v>189</v>
      </c>
      <c r="C875" s="1" t="s">
        <v>190</v>
      </c>
      <c r="D875" s="1" t="s">
        <v>1829</v>
      </c>
      <c r="E875" s="1" t="s">
        <v>1829</v>
      </c>
      <c r="F875" s="1" t="s">
        <v>1829</v>
      </c>
      <c r="G875" s="1" t="s">
        <v>1829</v>
      </c>
      <c r="H875" s="1" t="str">
        <f t="shared" si="13"/>
        <v>Досуг и развлечения-Музыкальные инструменты-Аксессуары для струнных</v>
      </c>
      <c r="I875" s="3">
        <v>0.17</v>
      </c>
      <c r="J875" s="3">
        <v>0.17</v>
      </c>
      <c r="K875" s="3">
        <v>0.17</v>
      </c>
    </row>
    <row r="876" spans="2:11" x14ac:dyDescent="0.3">
      <c r="B876" s="1" t="s">
        <v>189</v>
      </c>
      <c r="C876" s="1" t="s">
        <v>190</v>
      </c>
      <c r="D876" s="1" t="s">
        <v>1755</v>
      </c>
      <c r="E876" s="1" t="s">
        <v>408</v>
      </c>
      <c r="F876" s="1" t="s">
        <v>408</v>
      </c>
      <c r="G876" s="1" t="s">
        <v>408</v>
      </c>
      <c r="H876" s="1" t="str">
        <f t="shared" si="13"/>
        <v>Досуг и развлечения-Музыкальные инструменты-Духовые инструменты</v>
      </c>
      <c r="I876" s="3">
        <v>0.17</v>
      </c>
      <c r="J876" s="3">
        <v>0.17</v>
      </c>
      <c r="K876" s="3">
        <v>0.17</v>
      </c>
    </row>
    <row r="877" spans="2:11" x14ac:dyDescent="0.3">
      <c r="B877" s="1" t="s">
        <v>189</v>
      </c>
      <c r="C877" s="1" t="s">
        <v>1885</v>
      </c>
      <c r="D877" s="1" t="s">
        <v>1885</v>
      </c>
      <c r="E877" s="1" t="s">
        <v>1885</v>
      </c>
      <c r="F877" s="1" t="s">
        <v>1885</v>
      </c>
      <c r="G877" s="1" t="s">
        <v>1885</v>
      </c>
      <c r="H877" s="1" t="str">
        <f t="shared" si="13"/>
        <v>Досуг и развлечения-Иконы и церковная утварь-Иконы и церковная утварь</v>
      </c>
      <c r="I877" s="3">
        <v>0.17499999999999999</v>
      </c>
      <c r="J877" s="3">
        <v>0.17499999999999999</v>
      </c>
      <c r="K877" s="3">
        <v>0.17499999999999999</v>
      </c>
    </row>
    <row r="878" spans="2:11" x14ac:dyDescent="0.3">
      <c r="B878" s="1" t="s">
        <v>295</v>
      </c>
      <c r="C878" s="1" t="s">
        <v>296</v>
      </c>
      <c r="D878" s="1" t="s">
        <v>296</v>
      </c>
      <c r="E878" s="1" t="s">
        <v>296</v>
      </c>
      <c r="F878" s="1" t="s">
        <v>296</v>
      </c>
      <c r="G878" s="1" t="s">
        <v>296</v>
      </c>
      <c r="H878" s="1" t="str">
        <f t="shared" si="13"/>
        <v>Книги-Аудиокниги-Аудиокниги</v>
      </c>
      <c r="I878" s="3">
        <v>0.06</v>
      </c>
      <c r="J878" s="3">
        <v>0.06</v>
      </c>
      <c r="K878" s="3">
        <v>0.06</v>
      </c>
    </row>
    <row r="879" spans="2:11" x14ac:dyDescent="0.3">
      <c r="B879" s="1" t="s">
        <v>295</v>
      </c>
      <c r="C879" s="1" t="s">
        <v>298</v>
      </c>
      <c r="D879" s="1" t="s">
        <v>298</v>
      </c>
      <c r="E879" s="1" t="s">
        <v>298</v>
      </c>
      <c r="F879" s="1" t="s">
        <v>298</v>
      </c>
      <c r="G879" s="1" t="s">
        <v>298</v>
      </c>
      <c r="H879" s="1" t="str">
        <f t="shared" si="13"/>
        <v>Книги-Цифровые книги-Цифровые книги</v>
      </c>
      <c r="I879" s="3">
        <v>0.06</v>
      </c>
      <c r="J879" s="3">
        <v>0.06</v>
      </c>
      <c r="K879" s="3">
        <v>0.06</v>
      </c>
    </row>
    <row r="880" spans="2:11" x14ac:dyDescent="0.3">
      <c r="B880" s="1" t="s">
        <v>295</v>
      </c>
      <c r="C880" s="1" t="s">
        <v>299</v>
      </c>
      <c r="D880" s="1" t="s">
        <v>299</v>
      </c>
      <c r="E880" s="1" t="s">
        <v>299</v>
      </c>
      <c r="F880" s="1" t="s">
        <v>299</v>
      </c>
      <c r="G880" s="1" t="s">
        <v>299</v>
      </c>
      <c r="H880" s="1" t="str">
        <f t="shared" si="13"/>
        <v>Книги-Аудиокниги на физическом носителе-Аудиокниги на физическом носителе</v>
      </c>
      <c r="I880" s="3">
        <v>0.06</v>
      </c>
      <c r="J880" s="3">
        <v>0.06</v>
      </c>
      <c r="K880" s="3">
        <v>0.06</v>
      </c>
    </row>
    <row r="881" spans="2:11" x14ac:dyDescent="0.3">
      <c r="B881" s="1" t="s">
        <v>295</v>
      </c>
      <c r="C881" s="1" t="s">
        <v>300</v>
      </c>
      <c r="D881" s="1" t="s">
        <v>300</v>
      </c>
      <c r="E881" s="1" t="s">
        <v>300</v>
      </c>
      <c r="F881" s="1" t="s">
        <v>300</v>
      </c>
      <c r="G881" s="1" t="s">
        <v>300</v>
      </c>
      <c r="H881" s="1" t="str">
        <f t="shared" si="13"/>
        <v>Книги-Цифровые книги на физическом носителе-Цифровые книги на физическом носителе</v>
      </c>
      <c r="I881" s="3">
        <v>0.06</v>
      </c>
      <c r="J881" s="3">
        <v>0.06</v>
      </c>
      <c r="K881" s="3">
        <v>0.06</v>
      </c>
    </row>
    <row r="882" spans="2:11" x14ac:dyDescent="0.3">
      <c r="B882" s="1" t="s">
        <v>295</v>
      </c>
      <c r="C882" s="1" t="s">
        <v>2875</v>
      </c>
      <c r="D882" s="1" t="s">
        <v>2875</v>
      </c>
      <c r="E882" s="1" t="s">
        <v>2875</v>
      </c>
      <c r="F882" s="1" t="s">
        <v>2875</v>
      </c>
      <c r="G882" s="1" t="s">
        <v>2875</v>
      </c>
      <c r="H882" s="1" t="str">
        <f t="shared" si="13"/>
        <v>Книги-Журналы и газеты-Журналы и газеты</v>
      </c>
      <c r="I882" s="3">
        <v>0.21</v>
      </c>
      <c r="J882" s="3">
        <v>0.21</v>
      </c>
      <c r="K882" s="3">
        <v>0.21</v>
      </c>
    </row>
    <row r="883" spans="2:11" x14ac:dyDescent="0.3">
      <c r="B883" s="1" t="s">
        <v>295</v>
      </c>
      <c r="C883" s="1" t="s">
        <v>2876</v>
      </c>
      <c r="D883" s="1" t="s">
        <v>2877</v>
      </c>
      <c r="E883" s="1" t="s">
        <v>2877</v>
      </c>
      <c r="F883" s="1" t="s">
        <v>2877</v>
      </c>
      <c r="G883" s="1" t="s">
        <v>2877</v>
      </c>
      <c r="H883" s="1" t="str">
        <f t="shared" si="13"/>
        <v>Книги-Книги для детей-Книги для малышей</v>
      </c>
      <c r="I883" s="3">
        <v>0.21</v>
      </c>
      <c r="J883" s="3">
        <v>0.21</v>
      </c>
      <c r="K883" s="3">
        <v>0.21</v>
      </c>
    </row>
    <row r="884" spans="2:11" x14ac:dyDescent="0.3">
      <c r="B884" s="1" t="s">
        <v>295</v>
      </c>
      <c r="C884" s="1" t="s">
        <v>2876</v>
      </c>
      <c r="D884" s="1" t="s">
        <v>2878</v>
      </c>
      <c r="E884" s="1" t="s">
        <v>2878</v>
      </c>
      <c r="F884" s="1" t="s">
        <v>2878</v>
      </c>
      <c r="G884" s="1" t="s">
        <v>2878</v>
      </c>
      <c r="H884" s="1" t="str">
        <f t="shared" si="13"/>
        <v>Книги-Книги для детей-Познавательная литература</v>
      </c>
      <c r="I884" s="3">
        <v>0.21</v>
      </c>
      <c r="J884" s="3">
        <v>0.21</v>
      </c>
      <c r="K884" s="3">
        <v>0.21</v>
      </c>
    </row>
    <row r="885" spans="2:11" x14ac:dyDescent="0.3">
      <c r="B885" s="1" t="s">
        <v>295</v>
      </c>
      <c r="C885" s="1" t="s">
        <v>2876</v>
      </c>
      <c r="D885" s="1" t="s">
        <v>2879</v>
      </c>
      <c r="E885" s="1" t="s">
        <v>2879</v>
      </c>
      <c r="F885" s="1" t="s">
        <v>2879</v>
      </c>
      <c r="G885" s="1" t="s">
        <v>2879</v>
      </c>
      <c r="H885" s="1" t="str">
        <f t="shared" si="13"/>
        <v>Книги-Книги для детей-Книги для родителей</v>
      </c>
      <c r="I885" s="3">
        <v>0.21</v>
      </c>
      <c r="J885" s="3">
        <v>0.21</v>
      </c>
      <c r="K885" s="3">
        <v>0.21</v>
      </c>
    </row>
    <row r="886" spans="2:11" x14ac:dyDescent="0.3">
      <c r="B886" s="1" t="s">
        <v>295</v>
      </c>
      <c r="C886" s="1" t="s">
        <v>2876</v>
      </c>
      <c r="D886" s="1" t="s">
        <v>2881</v>
      </c>
      <c r="E886" s="1" t="s">
        <v>2881</v>
      </c>
      <c r="F886" s="1" t="s">
        <v>2881</v>
      </c>
      <c r="G886" s="1" t="s">
        <v>2881</v>
      </c>
      <c r="H886" s="1" t="str">
        <f t="shared" si="13"/>
        <v>Книги-Книги для детей-Детская художественная литература</v>
      </c>
      <c r="I886" s="3">
        <v>0.21</v>
      </c>
      <c r="J886" s="3">
        <v>0.21</v>
      </c>
      <c r="K886" s="3">
        <v>0.21</v>
      </c>
    </row>
    <row r="887" spans="2:11" x14ac:dyDescent="0.3">
      <c r="B887" s="1" t="s">
        <v>295</v>
      </c>
      <c r="C887" s="1" t="s">
        <v>2882</v>
      </c>
      <c r="D887" s="1" t="s">
        <v>2882</v>
      </c>
      <c r="E887" s="1" t="s">
        <v>2882</v>
      </c>
      <c r="F887" s="1" t="s">
        <v>2882</v>
      </c>
      <c r="G887" s="1" t="s">
        <v>2882</v>
      </c>
      <c r="H887" s="1" t="str">
        <f t="shared" si="13"/>
        <v>Книги-Любовь и эротика-Любовь и эротика</v>
      </c>
      <c r="I887" s="3">
        <v>0.21</v>
      </c>
      <c r="J887" s="3">
        <v>0.21</v>
      </c>
      <c r="K887" s="3">
        <v>0.21</v>
      </c>
    </row>
    <row r="888" spans="2:11" x14ac:dyDescent="0.3">
      <c r="B888" s="1" t="s">
        <v>295</v>
      </c>
      <c r="C888" s="1" t="s">
        <v>2876</v>
      </c>
      <c r="D888" s="1" t="s">
        <v>2891</v>
      </c>
      <c r="E888" s="1" t="s">
        <v>2891</v>
      </c>
      <c r="F888" s="1" t="s">
        <v>2891</v>
      </c>
      <c r="G888" s="1" t="s">
        <v>2891</v>
      </c>
      <c r="H888" s="1" t="str">
        <f t="shared" si="13"/>
        <v>Книги-Книги для детей-Учебные пособия</v>
      </c>
      <c r="I888" s="3">
        <v>0.21</v>
      </c>
      <c r="J888" s="3">
        <v>0.21</v>
      </c>
      <c r="K888" s="3">
        <v>0.21</v>
      </c>
    </row>
    <row r="889" spans="2:11" x14ac:dyDescent="0.3">
      <c r="B889" s="1" t="s">
        <v>295</v>
      </c>
      <c r="C889" s="1" t="s">
        <v>2903</v>
      </c>
      <c r="D889" s="1" t="s">
        <v>2903</v>
      </c>
      <c r="E889" s="1" t="s">
        <v>2903</v>
      </c>
      <c r="F889" s="1" t="s">
        <v>2903</v>
      </c>
      <c r="G889" s="1" t="s">
        <v>2903</v>
      </c>
      <c r="H889" s="1" t="str">
        <f t="shared" si="13"/>
        <v>Книги-Художественная литература-Художественная литература</v>
      </c>
      <c r="I889" s="3">
        <v>0.21</v>
      </c>
      <c r="J889" s="3">
        <v>0.21</v>
      </c>
      <c r="K889" s="3">
        <v>0.21</v>
      </c>
    </row>
    <row r="890" spans="2:11" x14ac:dyDescent="0.3">
      <c r="B890" s="1" t="s">
        <v>295</v>
      </c>
      <c r="C890" s="1" t="s">
        <v>2904</v>
      </c>
      <c r="D890" s="1" t="s">
        <v>2904</v>
      </c>
      <c r="E890" s="1" t="s">
        <v>2904</v>
      </c>
      <c r="F890" s="1" t="s">
        <v>2904</v>
      </c>
      <c r="G890" s="1" t="s">
        <v>2904</v>
      </c>
      <c r="H890" s="1" t="str">
        <f t="shared" si="13"/>
        <v>Книги-Учебная литература-Учебная литература</v>
      </c>
      <c r="I890" s="3">
        <v>0.21</v>
      </c>
      <c r="J890" s="3">
        <v>0.21</v>
      </c>
      <c r="K890" s="3">
        <v>0.21</v>
      </c>
    </row>
    <row r="891" spans="2:11" x14ac:dyDescent="0.3">
      <c r="B891" s="1" t="s">
        <v>295</v>
      </c>
      <c r="C891" s="1" t="s">
        <v>2905</v>
      </c>
      <c r="D891" s="1" t="s">
        <v>2905</v>
      </c>
      <c r="E891" s="1" t="s">
        <v>2905</v>
      </c>
      <c r="F891" s="1" t="s">
        <v>2905</v>
      </c>
      <c r="G891" s="1" t="s">
        <v>2905</v>
      </c>
      <c r="H891" s="1" t="str">
        <f t="shared" si="13"/>
        <v>Книги-Нехудожественная литература-Нехудожественная литература</v>
      </c>
      <c r="I891" s="3">
        <v>0.21</v>
      </c>
      <c r="J891" s="3">
        <v>0.21</v>
      </c>
      <c r="K891" s="3">
        <v>0.21</v>
      </c>
    </row>
    <row r="892" spans="2:11" x14ac:dyDescent="0.3">
      <c r="B892" s="1" t="s">
        <v>295</v>
      </c>
      <c r="C892" s="1" t="s">
        <v>2906</v>
      </c>
      <c r="D892" s="1" t="s">
        <v>2906</v>
      </c>
      <c r="E892" s="1" t="s">
        <v>2906</v>
      </c>
      <c r="F892" s="1" t="s">
        <v>2906</v>
      </c>
      <c r="G892" s="1" t="s">
        <v>2906</v>
      </c>
      <c r="H892" s="1" t="str">
        <f t="shared" si="13"/>
        <v>Книги-Литература на иностранных языках-Литература на иностранных языках</v>
      </c>
      <c r="I892" s="3">
        <v>0.21</v>
      </c>
      <c r="J892" s="3">
        <v>0.21</v>
      </c>
      <c r="K892" s="3">
        <v>0.21</v>
      </c>
    </row>
    <row r="893" spans="2:11" x14ac:dyDescent="0.3">
      <c r="B893" s="1" t="s">
        <v>295</v>
      </c>
      <c r="C893" s="1" t="s">
        <v>2907</v>
      </c>
      <c r="D893" s="1" t="s">
        <v>2907</v>
      </c>
      <c r="E893" s="1" t="s">
        <v>2907</v>
      </c>
      <c r="F893" s="1" t="s">
        <v>2907</v>
      </c>
      <c r="G893" s="1" t="s">
        <v>2907</v>
      </c>
      <c r="H893" s="1" t="str">
        <f t="shared" si="13"/>
        <v>Книги-Комиксы и манга-Комиксы и манга</v>
      </c>
      <c r="I893" s="3">
        <v>0.21</v>
      </c>
      <c r="J893" s="3">
        <v>0.21</v>
      </c>
      <c r="K893" s="3">
        <v>0.21</v>
      </c>
    </row>
    <row r="894" spans="2:11" x14ac:dyDescent="0.3">
      <c r="B894" s="1" t="s">
        <v>302</v>
      </c>
      <c r="C894" s="1" t="s">
        <v>303</v>
      </c>
      <c r="D894" s="1" t="s">
        <v>304</v>
      </c>
      <c r="E894" s="1" t="s">
        <v>304</v>
      </c>
      <c r="F894" s="1" t="s">
        <v>304</v>
      </c>
      <c r="G894" s="1" t="s">
        <v>304</v>
      </c>
      <c r="H894" s="1" t="str">
        <f t="shared" si="13"/>
        <v>Компьютерная техника-Компьютеры-Ноутбуки</v>
      </c>
      <c r="I894" s="3">
        <v>0.06</v>
      </c>
      <c r="J894" s="3">
        <v>6.5000000000000002E-2</v>
      </c>
      <c r="K894" s="3">
        <v>6.5000000000000002E-2</v>
      </c>
    </row>
    <row r="895" spans="2:11" x14ac:dyDescent="0.3">
      <c r="B895" s="1" t="s">
        <v>302</v>
      </c>
      <c r="C895" s="1" t="s">
        <v>303</v>
      </c>
      <c r="D895" s="1" t="s">
        <v>378</v>
      </c>
      <c r="E895" s="1" t="s">
        <v>378</v>
      </c>
      <c r="F895" s="1" t="s">
        <v>378</v>
      </c>
      <c r="G895" s="1" t="s">
        <v>378</v>
      </c>
      <c r="H895" s="1" t="str">
        <f t="shared" si="13"/>
        <v>Компьютерная техника-Компьютеры-Серверы</v>
      </c>
      <c r="I895" s="3">
        <v>0.09</v>
      </c>
      <c r="J895" s="3">
        <v>0.09</v>
      </c>
      <c r="K895" s="3">
        <v>0.09</v>
      </c>
    </row>
    <row r="896" spans="2:11" x14ac:dyDescent="0.3">
      <c r="B896" s="1" t="s">
        <v>302</v>
      </c>
      <c r="C896" s="1" t="s">
        <v>303</v>
      </c>
      <c r="D896" s="1" t="s">
        <v>379</v>
      </c>
      <c r="E896" s="1" t="s">
        <v>379</v>
      </c>
      <c r="F896" s="1" t="s">
        <v>379</v>
      </c>
      <c r="G896" s="1" t="s">
        <v>379</v>
      </c>
      <c r="H896" s="1" t="str">
        <f t="shared" si="13"/>
        <v>Компьютерная техника-Компьютеры-Промышленные компьютеры</v>
      </c>
      <c r="I896" s="3">
        <v>0.09</v>
      </c>
      <c r="J896" s="3">
        <v>0.09</v>
      </c>
      <c r="K896" s="3">
        <v>0.09</v>
      </c>
    </row>
    <row r="897" spans="2:11" x14ac:dyDescent="0.3">
      <c r="B897" s="1" t="s">
        <v>302</v>
      </c>
      <c r="C897" s="1" t="s">
        <v>303</v>
      </c>
      <c r="D897" s="1" t="s">
        <v>380</v>
      </c>
      <c r="E897" s="1" t="s">
        <v>380</v>
      </c>
      <c r="F897" s="1" t="s">
        <v>380</v>
      </c>
      <c r="G897" s="1" t="s">
        <v>380</v>
      </c>
      <c r="H897" s="1" t="str">
        <f t="shared" si="13"/>
        <v>Компьютерная техника-Компьютеры-Моноблоки</v>
      </c>
      <c r="I897" s="3">
        <v>0.09</v>
      </c>
      <c r="J897" s="3">
        <v>0.09</v>
      </c>
      <c r="K897" s="3">
        <v>0.09</v>
      </c>
    </row>
    <row r="898" spans="2:11" x14ac:dyDescent="0.3">
      <c r="B898" s="1" t="s">
        <v>302</v>
      </c>
      <c r="C898" s="1" t="s">
        <v>303</v>
      </c>
      <c r="D898" s="1" t="s">
        <v>383</v>
      </c>
      <c r="E898" s="1" t="s">
        <v>383</v>
      </c>
      <c r="F898" s="1" t="s">
        <v>383</v>
      </c>
      <c r="G898" s="1" t="s">
        <v>383</v>
      </c>
      <c r="H898" s="1" t="str">
        <f t="shared" si="13"/>
        <v>Компьютерная техника-Компьютеры-Настольные компьютеры</v>
      </c>
      <c r="I898" s="3">
        <v>8.5000000000000006E-2</v>
      </c>
      <c r="J898" s="3">
        <v>9.5000000000000001E-2</v>
      </c>
      <c r="K898" s="3">
        <v>9.5000000000000001E-2</v>
      </c>
    </row>
    <row r="899" spans="2:11" x14ac:dyDescent="0.3">
      <c r="B899" s="1" t="s">
        <v>302</v>
      </c>
      <c r="C899" s="1" t="s">
        <v>437</v>
      </c>
      <c r="D899" s="1" t="s">
        <v>438</v>
      </c>
      <c r="E899" s="1" t="s">
        <v>438</v>
      </c>
      <c r="F899" s="1" t="s">
        <v>438</v>
      </c>
      <c r="G899" s="1" t="s">
        <v>438</v>
      </c>
      <c r="H899" s="1" t="str">
        <f t="shared" si="13"/>
        <v>Компьютерная техника-Оргтехника-Копиры и дупликаторы</v>
      </c>
      <c r="I899" s="3">
        <v>0.105</v>
      </c>
      <c r="J899" s="3">
        <v>0.105</v>
      </c>
      <c r="K899" s="3">
        <v>0.105</v>
      </c>
    </row>
    <row r="900" spans="2:11" x14ac:dyDescent="0.3">
      <c r="B900" s="1" t="s">
        <v>302</v>
      </c>
      <c r="C900" s="1" t="s">
        <v>303</v>
      </c>
      <c r="D900" s="1" t="s">
        <v>509</v>
      </c>
      <c r="E900" s="1" t="s">
        <v>509</v>
      </c>
      <c r="F900" s="1" t="s">
        <v>509</v>
      </c>
      <c r="G900" s="1" t="s">
        <v>509</v>
      </c>
      <c r="H900" s="1" t="str">
        <f t="shared" ref="H900:H963" si="14">B900&amp;"-"&amp;C900&amp;"-"&amp;D900</f>
        <v>Компьютерная техника-Компьютеры-Планшеты</v>
      </c>
      <c r="I900" s="3">
        <v>0.11</v>
      </c>
      <c r="J900" s="3">
        <v>0.11</v>
      </c>
      <c r="K900" s="3">
        <v>0.11</v>
      </c>
    </row>
    <row r="901" spans="2:11" x14ac:dyDescent="0.3">
      <c r="B901" s="1" t="s">
        <v>302</v>
      </c>
      <c r="C901" s="1" t="s">
        <v>586</v>
      </c>
      <c r="D901" s="1" t="s">
        <v>587</v>
      </c>
      <c r="E901" s="1" t="s">
        <v>587</v>
      </c>
      <c r="F901" s="1" t="s">
        <v>587</v>
      </c>
      <c r="G901" s="1" t="s">
        <v>587</v>
      </c>
      <c r="H901" s="1" t="str">
        <f t="shared" si="14"/>
        <v>Компьютерная техника-Программное обеспечение-Программы на цифровом носителе</v>
      </c>
      <c r="I901" s="3">
        <v>0.11</v>
      </c>
      <c r="J901" s="3">
        <v>0.11</v>
      </c>
      <c r="K901" s="3">
        <v>0.11</v>
      </c>
    </row>
    <row r="902" spans="2:11" x14ac:dyDescent="0.3">
      <c r="B902" s="1" t="s">
        <v>302</v>
      </c>
      <c r="C902" s="1" t="s">
        <v>665</v>
      </c>
      <c r="D902" s="1" t="s">
        <v>666</v>
      </c>
      <c r="E902" s="1" t="s">
        <v>666</v>
      </c>
      <c r="F902" s="1" t="s">
        <v>666</v>
      </c>
      <c r="G902" s="1" t="s">
        <v>666</v>
      </c>
      <c r="H902" s="1" t="str">
        <f t="shared" si="14"/>
        <v>Компьютерная техника-Накопители-USB флэш-накопители</v>
      </c>
      <c r="I902" s="3">
        <v>0.125</v>
      </c>
      <c r="J902" s="3">
        <v>0.125</v>
      </c>
      <c r="K902" s="3">
        <v>0.125</v>
      </c>
    </row>
    <row r="903" spans="2:11" x14ac:dyDescent="0.3">
      <c r="B903" s="1" t="s">
        <v>302</v>
      </c>
      <c r="C903" s="1" t="s">
        <v>677</v>
      </c>
      <c r="D903" s="1" t="s">
        <v>678</v>
      </c>
      <c r="E903" s="1" t="s">
        <v>678</v>
      </c>
      <c r="F903" s="1" t="s">
        <v>678</v>
      </c>
      <c r="G903" s="1" t="s">
        <v>678</v>
      </c>
      <c r="H903" s="1" t="str">
        <f t="shared" si="14"/>
        <v>Компьютерная техника-Периферийные устройства-Мониторы</v>
      </c>
      <c r="I903" s="3">
        <v>0.13</v>
      </c>
      <c r="J903" s="3">
        <v>0.13</v>
      </c>
      <c r="K903" s="3">
        <v>0.13</v>
      </c>
    </row>
    <row r="904" spans="2:11" x14ac:dyDescent="0.3">
      <c r="B904" s="1" t="s">
        <v>302</v>
      </c>
      <c r="C904" s="1" t="s">
        <v>686</v>
      </c>
      <c r="D904" s="1" t="s">
        <v>687</v>
      </c>
      <c r="E904" s="1" t="s">
        <v>687</v>
      </c>
      <c r="F904" s="1" t="s">
        <v>687</v>
      </c>
      <c r="G904" s="1" t="s">
        <v>687</v>
      </c>
      <c r="H904" s="1" t="str">
        <f t="shared" si="14"/>
        <v>Компьютерная техника-Организация рабочего места-Подставки для ног</v>
      </c>
      <c r="I904" s="3">
        <v>0.14000000000000001</v>
      </c>
      <c r="J904" s="3">
        <v>0.14000000000000001</v>
      </c>
      <c r="K904" s="3">
        <v>0.13</v>
      </c>
    </row>
    <row r="905" spans="2:11" x14ac:dyDescent="0.3">
      <c r="B905" s="1" t="s">
        <v>302</v>
      </c>
      <c r="C905" s="1" t="s">
        <v>677</v>
      </c>
      <c r="D905" s="1" t="s">
        <v>707</v>
      </c>
      <c r="E905" s="1" t="s">
        <v>707</v>
      </c>
      <c r="F905" s="1" t="s">
        <v>707</v>
      </c>
      <c r="G905" s="1" t="s">
        <v>707</v>
      </c>
      <c r="H905" s="1" t="str">
        <f t="shared" si="14"/>
        <v>Компьютерная техника-Периферийные устройства-Рули, джойстики, геймпады</v>
      </c>
      <c r="I905" s="3">
        <v>0.13</v>
      </c>
      <c r="J905" s="3">
        <v>0.14000000000000001</v>
      </c>
      <c r="K905" s="3">
        <v>0.14000000000000001</v>
      </c>
    </row>
    <row r="906" spans="2:11" x14ac:dyDescent="0.3">
      <c r="B906" s="1" t="s">
        <v>302</v>
      </c>
      <c r="C906" s="1" t="s">
        <v>285</v>
      </c>
      <c r="D906" s="1" t="s">
        <v>718</v>
      </c>
      <c r="E906" s="1" t="s">
        <v>718</v>
      </c>
      <c r="F906" s="1" t="s">
        <v>718</v>
      </c>
      <c r="G906" s="1" t="s">
        <v>718</v>
      </c>
      <c r="H906" s="1" t="str">
        <f t="shared" si="14"/>
        <v>Компьютерная техника-Комплектующие-Внутренние твердотельные накопители (SSD)</v>
      </c>
      <c r="I906" s="3">
        <v>0.13</v>
      </c>
      <c r="J906" s="3">
        <v>0.14000000000000001</v>
      </c>
      <c r="K906" s="3">
        <v>0.14000000000000001</v>
      </c>
    </row>
    <row r="907" spans="2:11" x14ac:dyDescent="0.3">
      <c r="B907" s="1" t="s">
        <v>302</v>
      </c>
      <c r="C907" s="1" t="s">
        <v>285</v>
      </c>
      <c r="D907" s="1" t="s">
        <v>725</v>
      </c>
      <c r="E907" s="1" t="s">
        <v>725</v>
      </c>
      <c r="F907" s="1" t="s">
        <v>725</v>
      </c>
      <c r="G907" s="1" t="s">
        <v>725</v>
      </c>
      <c r="H907" s="1" t="str">
        <f t="shared" si="14"/>
        <v>Компьютерная техника-Комплектующие-Процессоры (CPU)</v>
      </c>
      <c r="I907" s="3">
        <v>0.14000000000000001</v>
      </c>
      <c r="J907" s="3">
        <v>0.14000000000000001</v>
      </c>
      <c r="K907" s="3">
        <v>0.14000000000000001</v>
      </c>
    </row>
    <row r="908" spans="2:11" x14ac:dyDescent="0.3">
      <c r="B908" s="1" t="s">
        <v>302</v>
      </c>
      <c r="C908" s="1" t="s">
        <v>285</v>
      </c>
      <c r="D908" s="1" t="s">
        <v>726</v>
      </c>
      <c r="E908" s="1" t="s">
        <v>726</v>
      </c>
      <c r="F908" s="1" t="s">
        <v>726</v>
      </c>
      <c r="G908" s="1" t="s">
        <v>726</v>
      </c>
      <c r="H908" s="1" t="str">
        <f t="shared" si="14"/>
        <v>Компьютерная техника-Комплектующие-Материнские платы</v>
      </c>
      <c r="I908" s="3">
        <v>0.14000000000000001</v>
      </c>
      <c r="J908" s="3">
        <v>0.14000000000000001</v>
      </c>
      <c r="K908" s="3">
        <v>0.14000000000000001</v>
      </c>
    </row>
    <row r="909" spans="2:11" x14ac:dyDescent="0.3">
      <c r="B909" s="1" t="s">
        <v>302</v>
      </c>
      <c r="C909" s="1" t="s">
        <v>285</v>
      </c>
      <c r="D909" s="1" t="s">
        <v>727</v>
      </c>
      <c r="E909" s="1" t="s">
        <v>727</v>
      </c>
      <c r="F909" s="1" t="s">
        <v>727</v>
      </c>
      <c r="G909" s="1" t="s">
        <v>727</v>
      </c>
      <c r="H909" s="1" t="str">
        <f t="shared" si="14"/>
        <v>Компьютерная техника-Комплектующие-Звуковые карты</v>
      </c>
      <c r="I909" s="3">
        <v>0.14000000000000001</v>
      </c>
      <c r="J909" s="3">
        <v>0.14000000000000001</v>
      </c>
      <c r="K909" s="3">
        <v>0.14000000000000001</v>
      </c>
    </row>
    <row r="910" spans="2:11" x14ac:dyDescent="0.3">
      <c r="B910" s="1" t="s">
        <v>302</v>
      </c>
      <c r="C910" s="1" t="s">
        <v>285</v>
      </c>
      <c r="D910" s="1" t="s">
        <v>728</v>
      </c>
      <c r="E910" s="1" t="s">
        <v>728</v>
      </c>
      <c r="F910" s="1" t="s">
        <v>728</v>
      </c>
      <c r="G910" s="1" t="s">
        <v>728</v>
      </c>
      <c r="H910" s="1" t="str">
        <f t="shared" si="14"/>
        <v>Компьютерная техника-Комплектующие-Корпуса</v>
      </c>
      <c r="I910" s="3">
        <v>0.14000000000000001</v>
      </c>
      <c r="J910" s="3">
        <v>0.14000000000000001</v>
      </c>
      <c r="K910" s="3">
        <v>0.14000000000000001</v>
      </c>
    </row>
    <row r="911" spans="2:11" x14ac:dyDescent="0.3">
      <c r="B911" s="1" t="s">
        <v>302</v>
      </c>
      <c r="C911" s="1" t="s">
        <v>285</v>
      </c>
      <c r="D911" s="1" t="s">
        <v>729</v>
      </c>
      <c r="E911" s="1" t="s">
        <v>730</v>
      </c>
      <c r="F911" s="1" t="s">
        <v>730</v>
      </c>
      <c r="G911" s="1" t="s">
        <v>730</v>
      </c>
      <c r="H911" s="1" t="str">
        <f t="shared" si="14"/>
        <v>Компьютерная техника-Комплектующие-Прочие комплектующие</v>
      </c>
      <c r="I911" s="3">
        <v>0.14000000000000001</v>
      </c>
      <c r="J911" s="3">
        <v>0.14000000000000001</v>
      </c>
      <c r="K911" s="3">
        <v>0.14000000000000001</v>
      </c>
    </row>
    <row r="912" spans="2:11" x14ac:dyDescent="0.3">
      <c r="B912" s="1" t="s">
        <v>302</v>
      </c>
      <c r="C912" s="1" t="s">
        <v>285</v>
      </c>
      <c r="D912" s="1" t="s">
        <v>731</v>
      </c>
      <c r="E912" s="1" t="s">
        <v>731</v>
      </c>
      <c r="F912" s="1" t="s">
        <v>731</v>
      </c>
      <c r="G912" s="1" t="s">
        <v>731</v>
      </c>
      <c r="H912" s="1" t="str">
        <f t="shared" si="14"/>
        <v>Компьютерная техника-Комплектующие-Видеокарты</v>
      </c>
      <c r="I912" s="3">
        <v>0.14000000000000001</v>
      </c>
      <c r="J912" s="3">
        <v>0.14000000000000001</v>
      </c>
      <c r="K912" s="3">
        <v>0.14000000000000001</v>
      </c>
    </row>
    <row r="913" spans="2:11" x14ac:dyDescent="0.3">
      <c r="B913" s="1" t="s">
        <v>302</v>
      </c>
      <c r="C913" s="1" t="s">
        <v>285</v>
      </c>
      <c r="D913" s="1" t="s">
        <v>732</v>
      </c>
      <c r="E913" s="1" t="s">
        <v>732</v>
      </c>
      <c r="F913" s="1" t="s">
        <v>732</v>
      </c>
      <c r="G913" s="1" t="s">
        <v>732</v>
      </c>
      <c r="H913" s="1" t="str">
        <f t="shared" si="14"/>
        <v>Компьютерная техника-Комплектующие-Внутренние жесткие диски</v>
      </c>
      <c r="I913" s="3">
        <v>0.14000000000000001</v>
      </c>
      <c r="J913" s="3">
        <v>0.14000000000000001</v>
      </c>
      <c r="K913" s="3">
        <v>0.14000000000000001</v>
      </c>
    </row>
    <row r="914" spans="2:11" x14ac:dyDescent="0.3">
      <c r="B914" s="1" t="s">
        <v>302</v>
      </c>
      <c r="C914" s="1" t="s">
        <v>285</v>
      </c>
      <c r="D914" s="1" t="s">
        <v>729</v>
      </c>
      <c r="E914" s="1" t="s">
        <v>733</v>
      </c>
      <c r="F914" s="1" t="s">
        <v>733</v>
      </c>
      <c r="G914" s="1" t="s">
        <v>733</v>
      </c>
      <c r="H914" s="1" t="str">
        <f t="shared" si="14"/>
        <v>Компьютерная техника-Комплектующие-Прочие комплектующие</v>
      </c>
      <c r="I914" s="3">
        <v>0.14000000000000001</v>
      </c>
      <c r="J914" s="3">
        <v>0.14000000000000001</v>
      </c>
      <c r="K914" s="3">
        <v>0.14000000000000001</v>
      </c>
    </row>
    <row r="915" spans="2:11" x14ac:dyDescent="0.3">
      <c r="B915" s="1" t="s">
        <v>302</v>
      </c>
      <c r="C915" s="1" t="s">
        <v>285</v>
      </c>
      <c r="D915" s="1" t="s">
        <v>734</v>
      </c>
      <c r="E915" s="1" t="s">
        <v>734</v>
      </c>
      <c r="F915" s="1" t="s">
        <v>734</v>
      </c>
      <c r="G915" s="1" t="s">
        <v>734</v>
      </c>
      <c r="H915" s="1" t="str">
        <f t="shared" si="14"/>
        <v>Компьютерная техника-Комплектующие-Оптические приводы</v>
      </c>
      <c r="I915" s="3">
        <v>0.14000000000000001</v>
      </c>
      <c r="J915" s="3">
        <v>0.14000000000000001</v>
      </c>
      <c r="K915" s="3">
        <v>0.14000000000000001</v>
      </c>
    </row>
    <row r="916" spans="2:11" x14ac:dyDescent="0.3">
      <c r="B916" s="1" t="s">
        <v>302</v>
      </c>
      <c r="C916" s="1" t="s">
        <v>408</v>
      </c>
      <c r="D916" s="1" t="s">
        <v>735</v>
      </c>
      <c r="E916" s="1" t="s">
        <v>736</v>
      </c>
      <c r="F916" s="1" t="s">
        <v>736</v>
      </c>
      <c r="G916" s="1" t="s">
        <v>736</v>
      </c>
      <c r="H916" s="1" t="str">
        <f t="shared" si="14"/>
        <v>Компьютерная техника-Аксессуары-Аксессуары и запчасти для ноутбуков</v>
      </c>
      <c r="I916" s="3">
        <v>0.14000000000000001</v>
      </c>
      <c r="J916" s="3">
        <v>0.14000000000000001</v>
      </c>
      <c r="K916" s="3">
        <v>0.14000000000000001</v>
      </c>
    </row>
    <row r="917" spans="2:11" x14ac:dyDescent="0.3">
      <c r="B917" s="1" t="s">
        <v>302</v>
      </c>
      <c r="C917" s="1" t="s">
        <v>737</v>
      </c>
      <c r="D917" s="1" t="s">
        <v>738</v>
      </c>
      <c r="E917" s="1" t="s">
        <v>739</v>
      </c>
      <c r="F917" s="1" t="s">
        <v>739</v>
      </c>
      <c r="G917" s="1" t="s">
        <v>739</v>
      </c>
      <c r="H917" s="1" t="str">
        <f t="shared" si="14"/>
        <v>Компьютерная техника-Сетевое оборудование-Прочее сетевое оборудование</v>
      </c>
      <c r="I917" s="3">
        <v>0.14000000000000001</v>
      </c>
      <c r="J917" s="3">
        <v>0.14000000000000001</v>
      </c>
      <c r="K917" s="3">
        <v>0.14000000000000001</v>
      </c>
    </row>
    <row r="918" spans="2:11" x14ac:dyDescent="0.3">
      <c r="B918" s="1" t="s">
        <v>302</v>
      </c>
      <c r="C918" s="1" t="s">
        <v>737</v>
      </c>
      <c r="D918" s="1" t="s">
        <v>740</v>
      </c>
      <c r="E918" s="1" t="s">
        <v>740</v>
      </c>
      <c r="F918" s="1" t="s">
        <v>740</v>
      </c>
      <c r="G918" s="1" t="s">
        <v>740</v>
      </c>
      <c r="H918" s="1" t="str">
        <f t="shared" si="14"/>
        <v>Компьютерная техника-Сетевое оборудование-Принт-серверы</v>
      </c>
      <c r="I918" s="3">
        <v>0.14000000000000001</v>
      </c>
      <c r="J918" s="3">
        <v>0.14000000000000001</v>
      </c>
      <c r="K918" s="3">
        <v>0.14000000000000001</v>
      </c>
    </row>
    <row r="919" spans="2:11" x14ac:dyDescent="0.3">
      <c r="B919" s="1" t="s">
        <v>302</v>
      </c>
      <c r="C919" s="1" t="s">
        <v>737</v>
      </c>
      <c r="D919" s="1" t="s">
        <v>738</v>
      </c>
      <c r="E919" s="1" t="s">
        <v>741</v>
      </c>
      <c r="F919" s="1" t="s">
        <v>741</v>
      </c>
      <c r="G919" s="1" t="s">
        <v>741</v>
      </c>
      <c r="H919" s="1" t="str">
        <f t="shared" si="14"/>
        <v>Компьютерная техника-Сетевое оборудование-Прочее сетевое оборудование</v>
      </c>
      <c r="I919" s="3">
        <v>0.14000000000000001</v>
      </c>
      <c r="J919" s="3">
        <v>0.14000000000000001</v>
      </c>
      <c r="K919" s="3">
        <v>0.14000000000000001</v>
      </c>
    </row>
    <row r="920" spans="2:11" x14ac:dyDescent="0.3">
      <c r="B920" s="1" t="s">
        <v>302</v>
      </c>
      <c r="C920" s="1" t="s">
        <v>737</v>
      </c>
      <c r="D920" s="1" t="s">
        <v>742</v>
      </c>
      <c r="E920" s="1" t="s">
        <v>742</v>
      </c>
      <c r="F920" s="1" t="s">
        <v>742</v>
      </c>
      <c r="G920" s="1" t="s">
        <v>742</v>
      </c>
      <c r="H920" s="1" t="str">
        <f t="shared" si="14"/>
        <v>Компьютерная техника-Сетевое оборудование-Аксессуары для сетевого оборудования</v>
      </c>
      <c r="I920" s="3">
        <v>0.14000000000000001</v>
      </c>
      <c r="J920" s="3">
        <v>0.14000000000000001</v>
      </c>
      <c r="K920" s="3">
        <v>0.14000000000000001</v>
      </c>
    </row>
    <row r="921" spans="2:11" x14ac:dyDescent="0.3">
      <c r="B921" s="1" t="s">
        <v>302</v>
      </c>
      <c r="C921" s="1" t="s">
        <v>737</v>
      </c>
      <c r="D921" s="1" t="s">
        <v>738</v>
      </c>
      <c r="E921" s="1" t="s">
        <v>743</v>
      </c>
      <c r="F921" s="1" t="s">
        <v>743</v>
      </c>
      <c r="G921" s="1" t="s">
        <v>743</v>
      </c>
      <c r="H921" s="1" t="str">
        <f t="shared" si="14"/>
        <v>Компьютерная техника-Сетевое оборудование-Прочее сетевое оборудование</v>
      </c>
      <c r="I921" s="3">
        <v>0.14000000000000001</v>
      </c>
      <c r="J921" s="3">
        <v>0.14000000000000001</v>
      </c>
      <c r="K921" s="3">
        <v>0.14000000000000001</v>
      </c>
    </row>
    <row r="922" spans="2:11" x14ac:dyDescent="0.3">
      <c r="B922" s="1" t="s">
        <v>302</v>
      </c>
      <c r="C922" s="1" t="s">
        <v>737</v>
      </c>
      <c r="D922" s="1" t="s">
        <v>738</v>
      </c>
      <c r="E922" s="1" t="s">
        <v>744</v>
      </c>
      <c r="F922" s="1" t="s">
        <v>744</v>
      </c>
      <c r="G922" s="1" t="s">
        <v>744</v>
      </c>
      <c r="H922" s="1" t="str">
        <f t="shared" si="14"/>
        <v>Компьютерная техника-Сетевое оборудование-Прочее сетевое оборудование</v>
      </c>
      <c r="I922" s="3">
        <v>0.14000000000000001</v>
      </c>
      <c r="J922" s="3">
        <v>0.14000000000000001</v>
      </c>
      <c r="K922" s="3">
        <v>0.14000000000000001</v>
      </c>
    </row>
    <row r="923" spans="2:11" x14ac:dyDescent="0.3">
      <c r="B923" s="1" t="s">
        <v>302</v>
      </c>
      <c r="C923" s="1" t="s">
        <v>737</v>
      </c>
      <c r="D923" s="1" t="s">
        <v>738</v>
      </c>
      <c r="E923" s="1" t="s">
        <v>745</v>
      </c>
      <c r="F923" s="1" t="s">
        <v>745</v>
      </c>
      <c r="G923" s="1" t="s">
        <v>745</v>
      </c>
      <c r="H923" s="1" t="str">
        <f t="shared" si="14"/>
        <v>Компьютерная техника-Сетевое оборудование-Прочее сетевое оборудование</v>
      </c>
      <c r="I923" s="3">
        <v>0.14000000000000001</v>
      </c>
      <c r="J923" s="3">
        <v>0.14000000000000001</v>
      </c>
      <c r="K923" s="3">
        <v>0.14000000000000001</v>
      </c>
    </row>
    <row r="924" spans="2:11" x14ac:dyDescent="0.3">
      <c r="B924" s="1" t="s">
        <v>302</v>
      </c>
      <c r="C924" s="1" t="s">
        <v>285</v>
      </c>
      <c r="D924" s="1" t="s">
        <v>753</v>
      </c>
      <c r="E924" s="1" t="s">
        <v>753</v>
      </c>
      <c r="F924" s="1" t="s">
        <v>753</v>
      </c>
      <c r="G924" s="1" t="s">
        <v>753</v>
      </c>
      <c r="H924" s="1" t="str">
        <f t="shared" si="14"/>
        <v>Компьютерная техника-Комплектующие-Модули памяти</v>
      </c>
      <c r="I924" s="3">
        <v>0.14000000000000001</v>
      </c>
      <c r="J924" s="3">
        <v>0.14000000000000001</v>
      </c>
      <c r="K924" s="3">
        <v>0.14000000000000001</v>
      </c>
    </row>
    <row r="925" spans="2:11" x14ac:dyDescent="0.3">
      <c r="B925" s="1" t="s">
        <v>302</v>
      </c>
      <c r="C925" s="1" t="s">
        <v>285</v>
      </c>
      <c r="D925" s="1" t="s">
        <v>758</v>
      </c>
      <c r="E925" s="1" t="s">
        <v>758</v>
      </c>
      <c r="F925" s="1" t="s">
        <v>758</v>
      </c>
      <c r="G925" s="1" t="s">
        <v>758</v>
      </c>
      <c r="H925" s="1" t="str">
        <f t="shared" si="14"/>
        <v>Компьютерная техника-Комплектующие-Кулеры и системы охлаждения</v>
      </c>
      <c r="I925" s="3">
        <v>0.14000000000000001</v>
      </c>
      <c r="J925" s="3">
        <v>0.14000000000000001</v>
      </c>
      <c r="K925" s="3">
        <v>0.14000000000000001</v>
      </c>
    </row>
    <row r="926" spans="2:11" x14ac:dyDescent="0.3">
      <c r="B926" s="1" t="s">
        <v>302</v>
      </c>
      <c r="C926" s="1" t="s">
        <v>285</v>
      </c>
      <c r="D926" s="1" t="s">
        <v>759</v>
      </c>
      <c r="E926" s="1" t="s">
        <v>759</v>
      </c>
      <c r="F926" s="1" t="s">
        <v>759</v>
      </c>
      <c r="G926" s="1" t="s">
        <v>759</v>
      </c>
      <c r="H926" s="1" t="str">
        <f t="shared" si="14"/>
        <v>Компьютерная техника-Комплектующие-Блоки питания</v>
      </c>
      <c r="I926" s="3">
        <v>0.14000000000000001</v>
      </c>
      <c r="J926" s="3">
        <v>0.14000000000000001</v>
      </c>
      <c r="K926" s="3">
        <v>0.14000000000000001</v>
      </c>
    </row>
    <row r="927" spans="2:11" x14ac:dyDescent="0.3">
      <c r="B927" s="1" t="s">
        <v>302</v>
      </c>
      <c r="C927" s="1" t="s">
        <v>285</v>
      </c>
      <c r="D927" s="1" t="s">
        <v>729</v>
      </c>
      <c r="E927" s="1" t="s">
        <v>760</v>
      </c>
      <c r="F927" s="1" t="s">
        <v>760</v>
      </c>
      <c r="G927" s="1" t="s">
        <v>760</v>
      </c>
      <c r="H927" s="1" t="str">
        <f t="shared" si="14"/>
        <v>Компьютерная техника-Комплектующие-Прочие комплектующие</v>
      </c>
      <c r="I927" s="3">
        <v>0.14000000000000001</v>
      </c>
      <c r="J927" s="3">
        <v>0.14000000000000001</v>
      </c>
      <c r="K927" s="3">
        <v>0.14000000000000001</v>
      </c>
    </row>
    <row r="928" spans="2:11" x14ac:dyDescent="0.3">
      <c r="B928" s="1" t="s">
        <v>302</v>
      </c>
      <c r="C928" s="1" t="s">
        <v>737</v>
      </c>
      <c r="D928" s="1" t="s">
        <v>763</v>
      </c>
      <c r="E928" s="1" t="s">
        <v>763</v>
      </c>
      <c r="F928" s="1" t="s">
        <v>763</v>
      </c>
      <c r="G928" s="1" t="s">
        <v>763</v>
      </c>
      <c r="H928" s="1" t="str">
        <f t="shared" si="14"/>
        <v>Компьютерная техника-Сетевое оборудование-Сетевые хранилища (NAS)</v>
      </c>
      <c r="I928" s="3">
        <v>0.14000000000000001</v>
      </c>
      <c r="J928" s="3">
        <v>0.14000000000000001</v>
      </c>
      <c r="K928" s="3">
        <v>0.14000000000000001</v>
      </c>
    </row>
    <row r="929" spans="2:11" x14ac:dyDescent="0.3">
      <c r="B929" s="1" t="s">
        <v>302</v>
      </c>
      <c r="C929" s="1" t="s">
        <v>285</v>
      </c>
      <c r="D929" s="1" t="s">
        <v>729</v>
      </c>
      <c r="E929" s="1" t="s">
        <v>766</v>
      </c>
      <c r="F929" s="1" t="s">
        <v>766</v>
      </c>
      <c r="G929" s="1" t="s">
        <v>766</v>
      </c>
      <c r="H929" s="1" t="str">
        <f t="shared" si="14"/>
        <v>Компьютерная техника-Комплектующие-Прочие комплектующие</v>
      </c>
      <c r="I929" s="3">
        <v>0.14000000000000001</v>
      </c>
      <c r="J929" s="3">
        <v>0.14000000000000001</v>
      </c>
      <c r="K929" s="3">
        <v>0.14000000000000001</v>
      </c>
    </row>
    <row r="930" spans="2:11" x14ac:dyDescent="0.3">
      <c r="B930" s="1" t="s">
        <v>302</v>
      </c>
      <c r="C930" s="1" t="s">
        <v>737</v>
      </c>
      <c r="D930" s="1" t="s">
        <v>738</v>
      </c>
      <c r="E930" s="1" t="s">
        <v>768</v>
      </c>
      <c r="F930" s="1" t="s">
        <v>768</v>
      </c>
      <c r="G930" s="1" t="s">
        <v>768</v>
      </c>
      <c r="H930" s="1" t="str">
        <f t="shared" si="14"/>
        <v>Компьютерная техника-Сетевое оборудование-Прочее сетевое оборудование</v>
      </c>
      <c r="I930" s="3">
        <v>0.14000000000000001</v>
      </c>
      <c r="J930" s="3">
        <v>0.14000000000000001</v>
      </c>
      <c r="K930" s="3">
        <v>0.14000000000000001</v>
      </c>
    </row>
    <row r="931" spans="2:11" x14ac:dyDescent="0.3">
      <c r="B931" s="1" t="s">
        <v>302</v>
      </c>
      <c r="C931" s="1" t="s">
        <v>285</v>
      </c>
      <c r="D931" s="1" t="s">
        <v>770</v>
      </c>
      <c r="E931" s="1" t="s">
        <v>770</v>
      </c>
      <c r="F931" s="1" t="s">
        <v>770</v>
      </c>
      <c r="G931" s="1" t="s">
        <v>770</v>
      </c>
      <c r="H931" s="1" t="str">
        <f t="shared" si="14"/>
        <v>Компьютерная техника-Комплектующие-Термопаста</v>
      </c>
      <c r="I931" s="3">
        <v>0.14000000000000001</v>
      </c>
      <c r="J931" s="3">
        <v>0.14000000000000001</v>
      </c>
      <c r="K931" s="3">
        <v>0.14000000000000001</v>
      </c>
    </row>
    <row r="932" spans="2:11" x14ac:dyDescent="0.3">
      <c r="B932" s="1" t="s">
        <v>302</v>
      </c>
      <c r="C932" s="1" t="s">
        <v>285</v>
      </c>
      <c r="D932" s="1" t="s">
        <v>786</v>
      </c>
      <c r="E932" s="1" t="s">
        <v>786</v>
      </c>
      <c r="F932" s="1" t="s">
        <v>786</v>
      </c>
      <c r="G932" s="1" t="s">
        <v>786</v>
      </c>
      <c r="H932" s="1" t="str">
        <f t="shared" si="14"/>
        <v>Компьютерная техника-Комплектующие-Видеозахват</v>
      </c>
      <c r="I932" s="3">
        <v>0.14000000000000001</v>
      </c>
      <c r="J932" s="3">
        <v>0.14000000000000001</v>
      </c>
      <c r="K932" s="3">
        <v>0.14000000000000001</v>
      </c>
    </row>
    <row r="933" spans="2:11" x14ac:dyDescent="0.3">
      <c r="B933" s="1" t="s">
        <v>302</v>
      </c>
      <c r="C933" s="1" t="s">
        <v>737</v>
      </c>
      <c r="D933" s="1" t="s">
        <v>738</v>
      </c>
      <c r="E933" s="1" t="s">
        <v>797</v>
      </c>
      <c r="F933" s="1" t="s">
        <v>797</v>
      </c>
      <c r="G933" s="1" t="s">
        <v>797</v>
      </c>
      <c r="H933" s="1" t="str">
        <f t="shared" si="14"/>
        <v>Компьютерная техника-Сетевое оборудование-Прочее сетевое оборудование</v>
      </c>
      <c r="I933" s="3">
        <v>0.14000000000000001</v>
      </c>
      <c r="J933" s="3">
        <v>0.14000000000000001</v>
      </c>
      <c r="K933" s="3">
        <v>0.14000000000000001</v>
      </c>
    </row>
    <row r="934" spans="2:11" x14ac:dyDescent="0.3">
      <c r="B934" s="1" t="s">
        <v>302</v>
      </c>
      <c r="C934" s="1" t="s">
        <v>737</v>
      </c>
      <c r="D934" s="1" t="s">
        <v>738</v>
      </c>
      <c r="E934" s="1" t="s">
        <v>798</v>
      </c>
      <c r="F934" s="1" t="s">
        <v>798</v>
      </c>
      <c r="G934" s="1" t="s">
        <v>798</v>
      </c>
      <c r="H934" s="1" t="str">
        <f t="shared" si="14"/>
        <v>Компьютерная техника-Сетевое оборудование-Прочее сетевое оборудование</v>
      </c>
      <c r="I934" s="3">
        <v>0.14000000000000001</v>
      </c>
      <c r="J934" s="3">
        <v>0.14000000000000001</v>
      </c>
      <c r="K934" s="3">
        <v>0.14000000000000001</v>
      </c>
    </row>
    <row r="935" spans="2:11" x14ac:dyDescent="0.3">
      <c r="B935" s="1" t="s">
        <v>302</v>
      </c>
      <c r="C935" s="1" t="s">
        <v>737</v>
      </c>
      <c r="D935" s="1" t="s">
        <v>914</v>
      </c>
      <c r="E935" s="1" t="s">
        <v>914</v>
      </c>
      <c r="F935" s="1" t="s">
        <v>914</v>
      </c>
      <c r="G935" s="1" t="s">
        <v>914</v>
      </c>
      <c r="H935" s="1" t="str">
        <f t="shared" si="14"/>
        <v>Компьютерная техника-Сетевое оборудование-Оборудование Wi-Fi и Bluetooth</v>
      </c>
      <c r="I935" s="3">
        <v>0.14000000000000001</v>
      </c>
      <c r="J935" s="3">
        <v>0.15</v>
      </c>
      <c r="K935" s="3">
        <v>0.15</v>
      </c>
    </row>
    <row r="936" spans="2:11" x14ac:dyDescent="0.3">
      <c r="B936" s="1" t="s">
        <v>302</v>
      </c>
      <c r="C936" s="1" t="s">
        <v>408</v>
      </c>
      <c r="D936" s="1" t="s">
        <v>926</v>
      </c>
      <c r="E936" s="1" t="s">
        <v>926</v>
      </c>
      <c r="F936" s="1" t="s">
        <v>926</v>
      </c>
      <c r="G936" s="1" t="s">
        <v>926</v>
      </c>
      <c r="H936" s="1" t="str">
        <f t="shared" si="14"/>
        <v>Компьютерная техника-Аксессуары-Аккумуляторные батареи</v>
      </c>
      <c r="I936" s="3">
        <v>0.14000000000000001</v>
      </c>
      <c r="J936" s="3">
        <v>0.15</v>
      </c>
      <c r="K936" s="3">
        <v>0.15</v>
      </c>
    </row>
    <row r="937" spans="2:11" x14ac:dyDescent="0.3">
      <c r="B937" s="1" t="s">
        <v>302</v>
      </c>
      <c r="C937" s="1" t="s">
        <v>677</v>
      </c>
      <c r="D937" s="1" t="s">
        <v>948</v>
      </c>
      <c r="E937" s="1" t="s">
        <v>948</v>
      </c>
      <c r="F937" s="1" t="s">
        <v>948</v>
      </c>
      <c r="G937" s="1" t="s">
        <v>948</v>
      </c>
      <c r="H937" s="1" t="str">
        <f t="shared" si="14"/>
        <v>Компьютерная техника-Периферийные устройства-Мыши</v>
      </c>
      <c r="I937" s="3">
        <v>0.14000000000000001</v>
      </c>
      <c r="J937" s="3">
        <v>0.15</v>
      </c>
      <c r="K937" s="3">
        <v>0.15</v>
      </c>
    </row>
    <row r="938" spans="2:11" x14ac:dyDescent="0.3">
      <c r="B938" s="1" t="s">
        <v>302</v>
      </c>
      <c r="C938" s="1" t="s">
        <v>677</v>
      </c>
      <c r="D938" s="1" t="s">
        <v>949</v>
      </c>
      <c r="E938" s="1" t="s">
        <v>949</v>
      </c>
      <c r="F938" s="1" t="s">
        <v>949</v>
      </c>
      <c r="G938" s="1" t="s">
        <v>949</v>
      </c>
      <c r="H938" s="1" t="str">
        <f t="shared" si="14"/>
        <v>Компьютерная техника-Периферийные устройства-Клавиатуры</v>
      </c>
      <c r="I938" s="3">
        <v>0.14000000000000001</v>
      </c>
      <c r="J938" s="3">
        <v>0.15</v>
      </c>
      <c r="K938" s="3">
        <v>0.15</v>
      </c>
    </row>
    <row r="939" spans="2:11" x14ac:dyDescent="0.3">
      <c r="B939" s="1" t="s">
        <v>302</v>
      </c>
      <c r="C939" s="1" t="s">
        <v>437</v>
      </c>
      <c r="D939" s="1" t="s">
        <v>978</v>
      </c>
      <c r="E939" s="1" t="s">
        <v>978</v>
      </c>
      <c r="F939" s="1" t="s">
        <v>978</v>
      </c>
      <c r="G939" s="1" t="s">
        <v>978</v>
      </c>
      <c r="H939" s="1" t="str">
        <f t="shared" si="14"/>
        <v>Компьютерная техника-Оргтехника-Расходные материалы и аксессуары для 3D-принтеров</v>
      </c>
      <c r="I939" s="3">
        <v>0.14499999999999999</v>
      </c>
      <c r="J939" s="3">
        <v>0.15</v>
      </c>
      <c r="K939" s="3">
        <v>0.15</v>
      </c>
    </row>
    <row r="940" spans="2:11" x14ac:dyDescent="0.3">
      <c r="B940" s="1" t="s">
        <v>302</v>
      </c>
      <c r="C940" s="1" t="s">
        <v>737</v>
      </c>
      <c r="D940" s="1" t="s">
        <v>990</v>
      </c>
      <c r="E940" s="1" t="s">
        <v>990</v>
      </c>
      <c r="F940" s="1" t="s">
        <v>990</v>
      </c>
      <c r="G940" s="1" t="s">
        <v>990</v>
      </c>
      <c r="H940" s="1" t="str">
        <f t="shared" si="14"/>
        <v>Компьютерная техника-Сетевое оборудование-3G/4G LTE и ADSL модемы</v>
      </c>
      <c r="I940" s="3">
        <v>0.15</v>
      </c>
      <c r="J940" s="3">
        <v>0.15</v>
      </c>
      <c r="K940" s="3">
        <v>0.15</v>
      </c>
    </row>
    <row r="941" spans="2:11" x14ac:dyDescent="0.3">
      <c r="B941" s="1" t="s">
        <v>302</v>
      </c>
      <c r="C941" s="1" t="s">
        <v>991</v>
      </c>
      <c r="D941" s="1" t="s">
        <v>992</v>
      </c>
      <c r="E941" s="1" t="s">
        <v>992</v>
      </c>
      <c r="F941" s="1" t="s">
        <v>992</v>
      </c>
      <c r="G941" s="1" t="s">
        <v>992</v>
      </c>
      <c r="H941" s="1" t="str">
        <f t="shared" si="14"/>
        <v>Компьютерная техника-Расходные материалы-Расходные материалы для оргтехники</v>
      </c>
      <c r="I941" s="3">
        <v>0.15</v>
      </c>
      <c r="J941" s="3">
        <v>0.15</v>
      </c>
      <c r="K941" s="3">
        <v>0.15</v>
      </c>
    </row>
    <row r="942" spans="2:11" x14ac:dyDescent="0.3">
      <c r="B942" s="1" t="s">
        <v>302</v>
      </c>
      <c r="C942" s="1" t="s">
        <v>991</v>
      </c>
      <c r="D942" s="1" t="s">
        <v>993</v>
      </c>
      <c r="E942" s="1" t="s">
        <v>993</v>
      </c>
      <c r="F942" s="1" t="s">
        <v>993</v>
      </c>
      <c r="G942" s="1" t="s">
        <v>993</v>
      </c>
      <c r="H942" s="1" t="str">
        <f t="shared" si="14"/>
        <v>Компьютерная техника-Расходные материалы-Диски, кассеты</v>
      </c>
      <c r="I942" s="3">
        <v>0.15</v>
      </c>
      <c r="J942" s="3">
        <v>0.15</v>
      </c>
      <c r="K942" s="3">
        <v>0.15</v>
      </c>
    </row>
    <row r="943" spans="2:11" x14ac:dyDescent="0.3">
      <c r="B943" s="1" t="s">
        <v>302</v>
      </c>
      <c r="C943" s="1" t="s">
        <v>408</v>
      </c>
      <c r="D943" s="1" t="s">
        <v>994</v>
      </c>
      <c r="E943" s="1" t="s">
        <v>994</v>
      </c>
      <c r="F943" s="1" t="s">
        <v>994</v>
      </c>
      <c r="G943" s="1" t="s">
        <v>994</v>
      </c>
      <c r="H943" s="1" t="str">
        <f t="shared" si="14"/>
        <v>Компьютерная техника-Аксессуары-Аксессуары для клавиатур и мышей</v>
      </c>
      <c r="I943" s="3">
        <v>0.15</v>
      </c>
      <c r="J943" s="3">
        <v>0.15</v>
      </c>
      <c r="K943" s="3">
        <v>0.15</v>
      </c>
    </row>
    <row r="944" spans="2:11" x14ac:dyDescent="0.3">
      <c r="B944" s="1" t="s">
        <v>302</v>
      </c>
      <c r="C944" s="1" t="s">
        <v>991</v>
      </c>
      <c r="D944" s="1" t="s">
        <v>995</v>
      </c>
      <c r="E944" s="1" t="s">
        <v>995</v>
      </c>
      <c r="F944" s="1" t="s">
        <v>995</v>
      </c>
      <c r="G944" s="1" t="s">
        <v>995</v>
      </c>
      <c r="H944" s="1" t="str">
        <f t="shared" si="14"/>
        <v>Компьютерная техника-Расходные материалы-Чистящие принадлежности</v>
      </c>
      <c r="I944" s="3">
        <v>0.15</v>
      </c>
      <c r="J944" s="3">
        <v>0.15</v>
      </c>
      <c r="K944" s="3">
        <v>0.15</v>
      </c>
    </row>
    <row r="945" spans="2:11" x14ac:dyDescent="0.3">
      <c r="B945" s="1" t="s">
        <v>302</v>
      </c>
      <c r="C945" s="1" t="s">
        <v>996</v>
      </c>
      <c r="D945" s="1" t="s">
        <v>996</v>
      </c>
      <c r="E945" s="1" t="s">
        <v>996</v>
      </c>
      <c r="F945" s="1" t="s">
        <v>996</v>
      </c>
      <c r="G945" s="1" t="s">
        <v>996</v>
      </c>
      <c r="H945" s="1" t="str">
        <f t="shared" si="14"/>
        <v>Компьютерная техника-Источники бесперебойного питания-Источники бесперебойного питания</v>
      </c>
      <c r="I945" s="3">
        <v>0.15</v>
      </c>
      <c r="J945" s="3">
        <v>0.15</v>
      </c>
      <c r="K945" s="3">
        <v>0.15</v>
      </c>
    </row>
    <row r="946" spans="2:11" x14ac:dyDescent="0.3">
      <c r="B946" s="1" t="s">
        <v>302</v>
      </c>
      <c r="C946" s="1" t="s">
        <v>737</v>
      </c>
      <c r="D946" s="1" t="s">
        <v>997</v>
      </c>
      <c r="E946" s="1" t="s">
        <v>997</v>
      </c>
      <c r="F946" s="1" t="s">
        <v>997</v>
      </c>
      <c r="G946" s="1" t="s">
        <v>997</v>
      </c>
      <c r="H946" s="1" t="str">
        <f t="shared" si="14"/>
        <v>Компьютерная техника-Сетевое оборудование-Проводные роутеры (маршрутизаторы) и коммутаторы</v>
      </c>
      <c r="I946" s="3">
        <v>0.15</v>
      </c>
      <c r="J946" s="3">
        <v>0.15</v>
      </c>
      <c r="K946" s="3">
        <v>0.15</v>
      </c>
    </row>
    <row r="947" spans="2:11" x14ac:dyDescent="0.3">
      <c r="B947" s="1" t="s">
        <v>302</v>
      </c>
      <c r="C947" s="1" t="s">
        <v>737</v>
      </c>
      <c r="D947" s="1" t="s">
        <v>998</v>
      </c>
      <c r="E947" s="1" t="s">
        <v>998</v>
      </c>
      <c r="F947" s="1" t="s">
        <v>998</v>
      </c>
      <c r="G947" s="1" t="s">
        <v>998</v>
      </c>
      <c r="H947" s="1" t="str">
        <f t="shared" si="14"/>
        <v>Компьютерная техника-Сетевое оборудование-Сетевые адаптеры</v>
      </c>
      <c r="I947" s="3">
        <v>0.15</v>
      </c>
      <c r="J947" s="3">
        <v>0.15</v>
      </c>
      <c r="K947" s="3">
        <v>0.15</v>
      </c>
    </row>
    <row r="948" spans="2:11" x14ac:dyDescent="0.3">
      <c r="B948" s="1" t="s">
        <v>302</v>
      </c>
      <c r="C948" s="1" t="s">
        <v>677</v>
      </c>
      <c r="D948" s="1" t="s">
        <v>999</v>
      </c>
      <c r="E948" s="1" t="s">
        <v>999</v>
      </c>
      <c r="F948" s="1" t="s">
        <v>999</v>
      </c>
      <c r="G948" s="1" t="s">
        <v>999</v>
      </c>
      <c r="H948" s="1" t="str">
        <f t="shared" si="14"/>
        <v>Компьютерная техника-Периферийные устройства-Графические планшеты</v>
      </c>
      <c r="I948" s="3">
        <v>0.15</v>
      </c>
      <c r="J948" s="3">
        <v>0.15</v>
      </c>
      <c r="K948" s="3">
        <v>0.15</v>
      </c>
    </row>
    <row r="949" spans="2:11" x14ac:dyDescent="0.3">
      <c r="B949" s="1" t="s">
        <v>302</v>
      </c>
      <c r="C949" s="1" t="s">
        <v>677</v>
      </c>
      <c r="D949" s="1" t="s">
        <v>1014</v>
      </c>
      <c r="E949" s="1" t="s">
        <v>1014</v>
      </c>
      <c r="F949" s="1" t="s">
        <v>1014</v>
      </c>
      <c r="G949" s="1" t="s">
        <v>1014</v>
      </c>
      <c r="H949" s="1" t="str">
        <f t="shared" si="14"/>
        <v>Компьютерная техника-Периферийные устройства-Комплекты клавиатур и мышей</v>
      </c>
      <c r="I949" s="3">
        <v>0.15</v>
      </c>
      <c r="J949" s="3">
        <v>0.15</v>
      </c>
      <c r="K949" s="3">
        <v>0.15</v>
      </c>
    </row>
    <row r="950" spans="2:11" x14ac:dyDescent="0.3">
      <c r="B950" s="1" t="s">
        <v>302</v>
      </c>
      <c r="C950" s="1" t="s">
        <v>677</v>
      </c>
      <c r="D950" s="1" t="s">
        <v>1022</v>
      </c>
      <c r="E950" s="1" t="s">
        <v>1022</v>
      </c>
      <c r="F950" s="1" t="s">
        <v>1022</v>
      </c>
      <c r="G950" s="1" t="s">
        <v>1022</v>
      </c>
      <c r="H950" s="1" t="str">
        <f t="shared" si="14"/>
        <v>Компьютерная техника-Периферийные устройства-Веб-камеры</v>
      </c>
      <c r="I950" s="3">
        <v>0.15</v>
      </c>
      <c r="J950" s="3">
        <v>0.15</v>
      </c>
      <c r="K950" s="3">
        <v>0.15</v>
      </c>
    </row>
    <row r="951" spans="2:11" x14ac:dyDescent="0.3">
      <c r="B951" s="1" t="s">
        <v>302</v>
      </c>
      <c r="C951" s="1" t="s">
        <v>991</v>
      </c>
      <c r="D951" s="1" t="s">
        <v>1023</v>
      </c>
      <c r="E951" s="1" t="s">
        <v>1023</v>
      </c>
      <c r="F951" s="1" t="s">
        <v>1023</v>
      </c>
      <c r="G951" s="1" t="s">
        <v>1023</v>
      </c>
      <c r="H951" s="1" t="str">
        <f t="shared" si="14"/>
        <v>Компьютерная техника-Расходные материалы-Расходные материалы для ламинаторов</v>
      </c>
      <c r="I951" s="3">
        <v>0.15</v>
      </c>
      <c r="J951" s="3">
        <v>0.15</v>
      </c>
      <c r="K951" s="3">
        <v>0.15</v>
      </c>
    </row>
    <row r="952" spans="2:11" x14ac:dyDescent="0.3">
      <c r="B952" s="1" t="s">
        <v>302</v>
      </c>
      <c r="C952" s="1" t="s">
        <v>437</v>
      </c>
      <c r="D952" s="1" t="s">
        <v>1056</v>
      </c>
      <c r="E952" s="1" t="s">
        <v>1056</v>
      </c>
      <c r="F952" s="1" t="s">
        <v>1056</v>
      </c>
      <c r="G952" s="1" t="s">
        <v>1056</v>
      </c>
      <c r="H952" s="1" t="str">
        <f t="shared" si="14"/>
        <v>Компьютерная техника-Оргтехника-Калькуляторы</v>
      </c>
      <c r="I952" s="3">
        <v>0.14499999999999999</v>
      </c>
      <c r="J952" s="3">
        <v>0.155</v>
      </c>
      <c r="K952" s="3">
        <v>0.155</v>
      </c>
    </row>
    <row r="953" spans="2:11" x14ac:dyDescent="0.3">
      <c r="B953" s="1" t="s">
        <v>302</v>
      </c>
      <c r="C953" s="1" t="s">
        <v>437</v>
      </c>
      <c r="D953" s="1" t="s">
        <v>1057</v>
      </c>
      <c r="E953" s="1" t="s">
        <v>1057</v>
      </c>
      <c r="F953" s="1" t="s">
        <v>1057</v>
      </c>
      <c r="G953" s="1" t="s">
        <v>1057</v>
      </c>
      <c r="H953" s="1" t="str">
        <f t="shared" si="14"/>
        <v>Компьютерная техника-Оргтехника-Ламинаторы</v>
      </c>
      <c r="I953" s="3">
        <v>0.14499999999999999</v>
      </c>
      <c r="J953" s="3">
        <v>0.155</v>
      </c>
      <c r="K953" s="3">
        <v>0.155</v>
      </c>
    </row>
    <row r="954" spans="2:11" x14ac:dyDescent="0.3">
      <c r="B954" s="1" t="s">
        <v>302</v>
      </c>
      <c r="C954" s="1" t="s">
        <v>437</v>
      </c>
      <c r="D954" s="1" t="s">
        <v>1058</v>
      </c>
      <c r="E954" s="1" t="s">
        <v>1058</v>
      </c>
      <c r="F954" s="1" t="s">
        <v>1058</v>
      </c>
      <c r="G954" s="1" t="s">
        <v>1058</v>
      </c>
      <c r="H954" s="1" t="str">
        <f t="shared" si="14"/>
        <v>Компьютерная техника-Оргтехника-Брошюровщики</v>
      </c>
      <c r="I954" s="3">
        <v>0.14499999999999999</v>
      </c>
      <c r="J954" s="3">
        <v>0.155</v>
      </c>
      <c r="K954" s="3">
        <v>0.155</v>
      </c>
    </row>
    <row r="955" spans="2:11" x14ac:dyDescent="0.3">
      <c r="B955" s="1" t="s">
        <v>302</v>
      </c>
      <c r="C955" s="1" t="s">
        <v>437</v>
      </c>
      <c r="D955" s="1" t="s">
        <v>1059</v>
      </c>
      <c r="E955" s="1" t="s">
        <v>1059</v>
      </c>
      <c r="F955" s="1" t="s">
        <v>1059</v>
      </c>
      <c r="G955" s="1" t="s">
        <v>1059</v>
      </c>
      <c r="H955" s="1" t="str">
        <f t="shared" si="14"/>
        <v>Компьютерная техника-Оргтехника-Уничтожители бумаг (шредеры)</v>
      </c>
      <c r="I955" s="3">
        <v>0.14499999999999999</v>
      </c>
      <c r="J955" s="3">
        <v>0.155</v>
      </c>
      <c r="K955" s="3">
        <v>0.155</v>
      </c>
    </row>
    <row r="956" spans="2:11" x14ac:dyDescent="0.3">
      <c r="B956" s="1" t="s">
        <v>302</v>
      </c>
      <c r="C956" s="1" t="s">
        <v>437</v>
      </c>
      <c r="D956" s="1" t="s">
        <v>1060</v>
      </c>
      <c r="E956" s="1" t="s">
        <v>1060</v>
      </c>
      <c r="F956" s="1" t="s">
        <v>1060</v>
      </c>
      <c r="G956" s="1" t="s">
        <v>1060</v>
      </c>
      <c r="H956" s="1" t="str">
        <f t="shared" si="14"/>
        <v>Компьютерная техника-Оргтехника-Матричные принтеры</v>
      </c>
      <c r="I956" s="3">
        <v>0.14499999999999999</v>
      </c>
      <c r="J956" s="3">
        <v>0.155</v>
      </c>
      <c r="K956" s="3">
        <v>0.155</v>
      </c>
    </row>
    <row r="957" spans="2:11" x14ac:dyDescent="0.3">
      <c r="B957" s="1" t="s">
        <v>302</v>
      </c>
      <c r="C957" s="1" t="s">
        <v>437</v>
      </c>
      <c r="D957" s="1" t="s">
        <v>1061</v>
      </c>
      <c r="E957" s="1" t="s">
        <v>1061</v>
      </c>
      <c r="F957" s="1" t="s">
        <v>1061</v>
      </c>
      <c r="G957" s="1" t="s">
        <v>1061</v>
      </c>
      <c r="H957" s="1" t="str">
        <f t="shared" si="14"/>
        <v>Компьютерная техника-Оргтехника-Режущие плоттеры</v>
      </c>
      <c r="I957" s="3">
        <v>0.14499999999999999</v>
      </c>
      <c r="J957" s="3">
        <v>0.155</v>
      </c>
      <c r="K957" s="3">
        <v>0.155</v>
      </c>
    </row>
    <row r="958" spans="2:11" x14ac:dyDescent="0.3">
      <c r="B958" s="1" t="s">
        <v>302</v>
      </c>
      <c r="C958" s="1" t="s">
        <v>437</v>
      </c>
      <c r="D958" s="1" t="s">
        <v>1062</v>
      </c>
      <c r="E958" s="1" t="s">
        <v>1062</v>
      </c>
      <c r="F958" s="1" t="s">
        <v>1062</v>
      </c>
      <c r="G958" s="1" t="s">
        <v>1062</v>
      </c>
      <c r="H958" s="1" t="str">
        <f t="shared" si="14"/>
        <v>Компьютерная техника-Оргтехника-Оборудование для конференций</v>
      </c>
      <c r="I958" s="3">
        <v>0.14499999999999999</v>
      </c>
      <c r="J958" s="3">
        <v>0.155</v>
      </c>
      <c r="K958" s="3">
        <v>0.155</v>
      </c>
    </row>
    <row r="959" spans="2:11" x14ac:dyDescent="0.3">
      <c r="B959" s="1" t="s">
        <v>302</v>
      </c>
      <c r="C959" s="1" t="s">
        <v>437</v>
      </c>
      <c r="D959" s="1" t="s">
        <v>1063</v>
      </c>
      <c r="E959" s="1" t="s">
        <v>1063</v>
      </c>
      <c r="F959" s="1" t="s">
        <v>1063</v>
      </c>
      <c r="G959" s="1" t="s">
        <v>1063</v>
      </c>
      <c r="H959" s="1" t="str">
        <f t="shared" si="14"/>
        <v>Компьютерная техника-Оргтехника-Факсы</v>
      </c>
      <c r="I959" s="3">
        <v>0.14499999999999999</v>
      </c>
      <c r="J959" s="3">
        <v>0.155</v>
      </c>
      <c r="K959" s="3">
        <v>0.155</v>
      </c>
    </row>
    <row r="960" spans="2:11" x14ac:dyDescent="0.3">
      <c r="B960" s="1" t="s">
        <v>302</v>
      </c>
      <c r="C960" s="1" t="s">
        <v>437</v>
      </c>
      <c r="D960" s="1" t="s">
        <v>1064</v>
      </c>
      <c r="E960" s="1" t="s">
        <v>1064</v>
      </c>
      <c r="F960" s="1" t="s">
        <v>1064</v>
      </c>
      <c r="G960" s="1" t="s">
        <v>1064</v>
      </c>
      <c r="H960" s="1" t="str">
        <f t="shared" si="14"/>
        <v>Компьютерная техника-Оргтехника-Мини-АТС</v>
      </c>
      <c r="I960" s="3">
        <v>0.14499999999999999</v>
      </c>
      <c r="J960" s="3">
        <v>0.155</v>
      </c>
      <c r="K960" s="3">
        <v>0.155</v>
      </c>
    </row>
    <row r="961" spans="2:11" x14ac:dyDescent="0.3">
      <c r="B961" s="1" t="s">
        <v>302</v>
      </c>
      <c r="C961" s="1" t="s">
        <v>437</v>
      </c>
      <c r="D961" s="1" t="s">
        <v>1065</v>
      </c>
      <c r="E961" s="1" t="s">
        <v>1065</v>
      </c>
      <c r="F961" s="1" t="s">
        <v>1065</v>
      </c>
      <c r="G961" s="1" t="s">
        <v>1065</v>
      </c>
      <c r="H961" s="1" t="str">
        <f t="shared" si="14"/>
        <v>Компьютерная техника-Оргтехника-Системные телефоны</v>
      </c>
      <c r="I961" s="3">
        <v>0.14499999999999999</v>
      </c>
      <c r="J961" s="3">
        <v>0.155</v>
      </c>
      <c r="K961" s="3">
        <v>0.155</v>
      </c>
    </row>
    <row r="962" spans="2:11" x14ac:dyDescent="0.3">
      <c r="B962" s="1" t="s">
        <v>302</v>
      </c>
      <c r="C962" s="1" t="s">
        <v>437</v>
      </c>
      <c r="D962" s="1" t="s">
        <v>1066</v>
      </c>
      <c r="E962" s="1" t="s">
        <v>1066</v>
      </c>
      <c r="F962" s="1" t="s">
        <v>1066</v>
      </c>
      <c r="G962" s="1" t="s">
        <v>1066</v>
      </c>
      <c r="H962" s="1" t="str">
        <f t="shared" si="14"/>
        <v>Компьютерная техника-Оргтехника-Оборудование для АТС</v>
      </c>
      <c r="I962" s="3">
        <v>0.14499999999999999</v>
      </c>
      <c r="J962" s="3">
        <v>0.155</v>
      </c>
      <c r="K962" s="3">
        <v>0.155</v>
      </c>
    </row>
    <row r="963" spans="2:11" x14ac:dyDescent="0.3">
      <c r="B963" s="1" t="s">
        <v>302</v>
      </c>
      <c r="C963" s="1" t="s">
        <v>437</v>
      </c>
      <c r="D963" s="1" t="s">
        <v>1072</v>
      </c>
      <c r="E963" s="1" t="s">
        <v>1072</v>
      </c>
      <c r="F963" s="1" t="s">
        <v>1072</v>
      </c>
      <c r="G963" s="1" t="s">
        <v>1072</v>
      </c>
      <c r="H963" s="1" t="str">
        <f t="shared" si="14"/>
        <v>Компьютерная техника-Оргтехника-Резаки</v>
      </c>
      <c r="I963" s="3">
        <v>0.14499999999999999</v>
      </c>
      <c r="J963" s="3">
        <v>0.155</v>
      </c>
      <c r="K963" s="3">
        <v>0.155</v>
      </c>
    </row>
    <row r="964" spans="2:11" x14ac:dyDescent="0.3">
      <c r="B964" s="1" t="s">
        <v>302</v>
      </c>
      <c r="C964" s="1" t="s">
        <v>686</v>
      </c>
      <c r="D964" s="1" t="s">
        <v>1074</v>
      </c>
      <c r="E964" s="1" t="s">
        <v>1074</v>
      </c>
      <c r="F964" s="1" t="s">
        <v>1074</v>
      </c>
      <c r="G964" s="1" t="s">
        <v>1074</v>
      </c>
      <c r="H964" s="1" t="str">
        <f t="shared" ref="H964:H1027" si="15">B964&amp;"-"&amp;C964&amp;"-"&amp;D964</f>
        <v>Компьютерная техника-Организация рабочего места-Бейджи</v>
      </c>
      <c r="I964" s="3">
        <v>0.14499999999999999</v>
      </c>
      <c r="J964" s="3">
        <v>0.155</v>
      </c>
      <c r="K964" s="3">
        <v>0.155</v>
      </c>
    </row>
    <row r="965" spans="2:11" x14ac:dyDescent="0.3">
      <c r="B965" s="1" t="s">
        <v>302</v>
      </c>
      <c r="C965" s="1" t="s">
        <v>686</v>
      </c>
      <c r="D965" s="1" t="s">
        <v>1075</v>
      </c>
      <c r="E965" s="1" t="s">
        <v>1075</v>
      </c>
      <c r="F965" s="1" t="s">
        <v>1075</v>
      </c>
      <c r="G965" s="1" t="s">
        <v>1075</v>
      </c>
      <c r="H965" s="1" t="str">
        <f t="shared" si="15"/>
        <v>Компьютерная техника-Организация рабочего места-Таблички</v>
      </c>
      <c r="I965" s="3">
        <v>0.14499999999999999</v>
      </c>
      <c r="J965" s="3">
        <v>0.155</v>
      </c>
      <c r="K965" s="3">
        <v>0.155</v>
      </c>
    </row>
    <row r="966" spans="2:11" x14ac:dyDescent="0.3">
      <c r="B966" s="1" t="s">
        <v>302</v>
      </c>
      <c r="C966" s="1" t="s">
        <v>665</v>
      </c>
      <c r="D966" s="1" t="s">
        <v>1088</v>
      </c>
      <c r="E966" s="1" t="s">
        <v>1088</v>
      </c>
      <c r="F966" s="1" t="s">
        <v>1088</v>
      </c>
      <c r="G966" s="1" t="s">
        <v>1088</v>
      </c>
      <c r="H966" s="1" t="str">
        <f t="shared" si="15"/>
        <v>Компьютерная техника-Накопители-Карты памяти</v>
      </c>
      <c r="I966" s="3">
        <v>0.15</v>
      </c>
      <c r="J966" s="3">
        <v>0.16</v>
      </c>
      <c r="K966" s="3">
        <v>0.16</v>
      </c>
    </row>
    <row r="967" spans="2:11" x14ac:dyDescent="0.3">
      <c r="B967" s="1" t="s">
        <v>302</v>
      </c>
      <c r="C967" s="1" t="s">
        <v>437</v>
      </c>
      <c r="D967" s="1" t="s">
        <v>1093</v>
      </c>
      <c r="E967" s="1" t="s">
        <v>1093</v>
      </c>
      <c r="F967" s="1" t="s">
        <v>1093</v>
      </c>
      <c r="G967" s="1" t="s">
        <v>1093</v>
      </c>
      <c r="H967" s="1" t="str">
        <f t="shared" si="15"/>
        <v>Компьютерная техника-Оргтехника-Принтеры и МФУ</v>
      </c>
      <c r="I967" s="3">
        <v>0.15</v>
      </c>
      <c r="J967" s="3">
        <v>0.16</v>
      </c>
      <c r="K967" s="3">
        <v>0.16</v>
      </c>
    </row>
    <row r="968" spans="2:11" x14ac:dyDescent="0.3">
      <c r="B968" s="1" t="s">
        <v>302</v>
      </c>
      <c r="C968" s="1" t="s">
        <v>665</v>
      </c>
      <c r="D968" s="1" t="s">
        <v>1195</v>
      </c>
      <c r="E968" s="1" t="s">
        <v>1195</v>
      </c>
      <c r="F968" s="1" t="s">
        <v>1195</v>
      </c>
      <c r="G968" s="1" t="s">
        <v>1195</v>
      </c>
      <c r="H968" s="1" t="str">
        <f t="shared" si="15"/>
        <v>Компьютерная техника-Накопители-Внешние жесткие диски и SSD</v>
      </c>
      <c r="I968" s="3">
        <v>0.15</v>
      </c>
      <c r="J968" s="3">
        <v>0.16</v>
      </c>
      <c r="K968" s="3">
        <v>0.16</v>
      </c>
    </row>
    <row r="969" spans="2:11" x14ac:dyDescent="0.3">
      <c r="B969" s="1" t="s">
        <v>302</v>
      </c>
      <c r="C969" s="1" t="s">
        <v>991</v>
      </c>
      <c r="D969" s="1" t="s">
        <v>1208</v>
      </c>
      <c r="E969" s="1" t="s">
        <v>1208</v>
      </c>
      <c r="F969" s="1" t="s">
        <v>1208</v>
      </c>
      <c r="G969" s="1" t="s">
        <v>1208</v>
      </c>
      <c r="H969" s="1" t="str">
        <f t="shared" si="15"/>
        <v>Компьютерная техника-Расходные материалы-Печати и штампы</v>
      </c>
      <c r="I969" s="3">
        <v>0.16</v>
      </c>
      <c r="J969" s="3">
        <v>0.16</v>
      </c>
      <c r="K969" s="3">
        <v>0.16</v>
      </c>
    </row>
    <row r="970" spans="2:11" x14ac:dyDescent="0.3">
      <c r="B970" s="1" t="s">
        <v>302</v>
      </c>
      <c r="C970" s="1" t="s">
        <v>991</v>
      </c>
      <c r="D970" s="1" t="s">
        <v>1210</v>
      </c>
      <c r="E970" s="1" t="s">
        <v>1210</v>
      </c>
      <c r="F970" s="1" t="s">
        <v>1210</v>
      </c>
      <c r="G970" s="1" t="s">
        <v>1210</v>
      </c>
      <c r="H970" s="1" t="str">
        <f t="shared" si="15"/>
        <v>Компьютерная техника-Расходные материалы-Бумага и пленка</v>
      </c>
      <c r="I970" s="3">
        <v>0.16</v>
      </c>
      <c r="J970" s="3">
        <v>0.16</v>
      </c>
      <c r="K970" s="3">
        <v>0.16</v>
      </c>
    </row>
    <row r="971" spans="2:11" x14ac:dyDescent="0.3">
      <c r="B971" s="1" t="s">
        <v>302</v>
      </c>
      <c r="C971" s="1" t="s">
        <v>437</v>
      </c>
      <c r="D971" s="1" t="s">
        <v>1211</v>
      </c>
      <c r="E971" s="1" t="s">
        <v>1211</v>
      </c>
      <c r="F971" s="1" t="s">
        <v>1211</v>
      </c>
      <c r="G971" s="1" t="s">
        <v>1211</v>
      </c>
      <c r="H971" s="1" t="str">
        <f t="shared" si="15"/>
        <v>Компьютерная техника-Оргтехника-Сканеры</v>
      </c>
      <c r="I971" s="3">
        <v>0.16</v>
      </c>
      <c r="J971" s="3">
        <v>0.16</v>
      </c>
      <c r="K971" s="3">
        <v>0.16</v>
      </c>
    </row>
    <row r="972" spans="2:11" x14ac:dyDescent="0.3">
      <c r="B972" s="1" t="s">
        <v>302</v>
      </c>
      <c r="C972" s="1" t="s">
        <v>1225</v>
      </c>
      <c r="D972" s="1" t="s">
        <v>1226</v>
      </c>
      <c r="E972" s="1" t="s">
        <v>1226</v>
      </c>
      <c r="F972" s="1" t="s">
        <v>1226</v>
      </c>
      <c r="G972" s="1" t="s">
        <v>1226</v>
      </c>
      <c r="H972" s="1" t="str">
        <f t="shared" si="15"/>
        <v>Компьютерная техника-Оборудование для презентаций-Экраны</v>
      </c>
      <c r="I972" s="3">
        <v>0.16</v>
      </c>
      <c r="J972" s="3">
        <v>0.16</v>
      </c>
      <c r="K972" s="3">
        <v>0.16</v>
      </c>
    </row>
    <row r="973" spans="2:11" x14ac:dyDescent="0.3">
      <c r="B973" s="1" t="s">
        <v>302</v>
      </c>
      <c r="C973" s="1" t="s">
        <v>1225</v>
      </c>
      <c r="D973" s="1" t="s">
        <v>1227</v>
      </c>
      <c r="E973" s="1" t="s">
        <v>1227</v>
      </c>
      <c r="F973" s="1" t="s">
        <v>1227</v>
      </c>
      <c r="G973" s="1" t="s">
        <v>1227</v>
      </c>
      <c r="H973" s="1" t="str">
        <f t="shared" si="15"/>
        <v>Компьютерная техника-Оборудование для презентаций-Проекторы</v>
      </c>
      <c r="I973" s="3">
        <v>0.16</v>
      </c>
      <c r="J973" s="3">
        <v>0.16</v>
      </c>
      <c r="K973" s="3">
        <v>0.16</v>
      </c>
    </row>
    <row r="974" spans="2:11" x14ac:dyDescent="0.3">
      <c r="B974" s="1" t="s">
        <v>302</v>
      </c>
      <c r="C974" s="1" t="s">
        <v>1225</v>
      </c>
      <c r="D974" s="1" t="s">
        <v>1228</v>
      </c>
      <c r="E974" s="1" t="s">
        <v>1228</v>
      </c>
      <c r="F974" s="1" t="s">
        <v>1228</v>
      </c>
      <c r="G974" s="1" t="s">
        <v>1228</v>
      </c>
      <c r="H974" s="1" t="str">
        <f t="shared" si="15"/>
        <v>Компьютерная техника-Оборудование для презентаций-Мультимедиа-проекторы</v>
      </c>
      <c r="I974" s="3">
        <v>0.16</v>
      </c>
      <c r="J974" s="3">
        <v>0.16</v>
      </c>
      <c r="K974" s="3">
        <v>0.16</v>
      </c>
    </row>
    <row r="975" spans="2:11" x14ac:dyDescent="0.3">
      <c r="B975" s="1" t="s">
        <v>302</v>
      </c>
      <c r="C975" s="1" t="s">
        <v>1225</v>
      </c>
      <c r="D975" s="1" t="s">
        <v>1229</v>
      </c>
      <c r="E975" s="1" t="s">
        <v>1229</v>
      </c>
      <c r="F975" s="1" t="s">
        <v>1229</v>
      </c>
      <c r="G975" s="1" t="s">
        <v>1229</v>
      </c>
      <c r="H975" s="1" t="str">
        <f t="shared" si="15"/>
        <v>Компьютерная техника-Оборудование для презентаций-Аксессуары и запчасти для проекторов</v>
      </c>
      <c r="I975" s="3">
        <v>0.16</v>
      </c>
      <c r="J975" s="3">
        <v>0.16</v>
      </c>
      <c r="K975" s="3">
        <v>0.16</v>
      </c>
    </row>
    <row r="976" spans="2:11" x14ac:dyDescent="0.3">
      <c r="B976" s="1" t="s">
        <v>302</v>
      </c>
      <c r="C976" s="1" t="s">
        <v>737</v>
      </c>
      <c r="D976" s="1" t="s">
        <v>1237</v>
      </c>
      <c r="E976" s="1" t="s">
        <v>1237</v>
      </c>
      <c r="F976" s="1" t="s">
        <v>1237</v>
      </c>
      <c r="G976" s="1" t="s">
        <v>1237</v>
      </c>
      <c r="H976" s="1" t="str">
        <f t="shared" si="15"/>
        <v>Компьютерная техника-Сетевое оборудование-VoIP-оборудование</v>
      </c>
      <c r="I976" s="3">
        <v>0.16</v>
      </c>
      <c r="J976" s="3">
        <v>0.16</v>
      </c>
      <c r="K976" s="3">
        <v>0.16</v>
      </c>
    </row>
    <row r="977" spans="2:11" x14ac:dyDescent="0.3">
      <c r="B977" s="1" t="s">
        <v>302</v>
      </c>
      <c r="C977" s="1" t="s">
        <v>1225</v>
      </c>
      <c r="D977" s="1" t="s">
        <v>1238</v>
      </c>
      <c r="E977" s="1" t="s">
        <v>1238</v>
      </c>
      <c r="F977" s="1" t="s">
        <v>1238</v>
      </c>
      <c r="G977" s="1" t="s">
        <v>1238</v>
      </c>
      <c r="H977" s="1" t="str">
        <f t="shared" si="15"/>
        <v>Компьютерная техника-Оборудование для презентаций-Документ-камеры</v>
      </c>
      <c r="I977" s="3">
        <v>0.16</v>
      </c>
      <c r="J977" s="3">
        <v>0.16</v>
      </c>
      <c r="K977" s="3">
        <v>0.16</v>
      </c>
    </row>
    <row r="978" spans="2:11" x14ac:dyDescent="0.3">
      <c r="B978" s="1" t="s">
        <v>302</v>
      </c>
      <c r="C978" s="1" t="s">
        <v>991</v>
      </c>
      <c r="D978" s="1" t="s">
        <v>1242</v>
      </c>
      <c r="E978" s="1" t="s">
        <v>1242</v>
      </c>
      <c r="F978" s="1" t="s">
        <v>1242</v>
      </c>
      <c r="G978" s="1" t="s">
        <v>1242</v>
      </c>
      <c r="H978" s="1" t="str">
        <f t="shared" si="15"/>
        <v>Компьютерная техника-Расходные материалы-Расходные материалы для брошюровщиков</v>
      </c>
      <c r="I978" s="3">
        <v>0.16</v>
      </c>
      <c r="J978" s="3">
        <v>0.16</v>
      </c>
      <c r="K978" s="3">
        <v>0.16</v>
      </c>
    </row>
    <row r="979" spans="2:11" x14ac:dyDescent="0.3">
      <c r="B979" s="1" t="s">
        <v>302</v>
      </c>
      <c r="C979" s="1" t="s">
        <v>437</v>
      </c>
      <c r="D979" s="1" t="s">
        <v>1244</v>
      </c>
      <c r="E979" s="1" t="s">
        <v>1244</v>
      </c>
      <c r="F979" s="1" t="s">
        <v>1244</v>
      </c>
      <c r="G979" s="1" t="s">
        <v>1244</v>
      </c>
      <c r="H979" s="1" t="str">
        <f t="shared" si="15"/>
        <v>Компьютерная техника-Оргтехника-3D-принтеры</v>
      </c>
      <c r="I979" s="3">
        <v>0.16</v>
      </c>
      <c r="J979" s="3">
        <v>0.16</v>
      </c>
      <c r="K979" s="3">
        <v>0.16</v>
      </c>
    </row>
    <row r="980" spans="2:11" x14ac:dyDescent="0.3">
      <c r="B980" s="1" t="s">
        <v>302</v>
      </c>
      <c r="C980" s="1" t="s">
        <v>1225</v>
      </c>
      <c r="D980" s="1" t="s">
        <v>1280</v>
      </c>
      <c r="E980" s="1" t="s">
        <v>1280</v>
      </c>
      <c r="F980" s="1" t="s">
        <v>1280</v>
      </c>
      <c r="G980" s="1" t="s">
        <v>1280</v>
      </c>
      <c r="H980" s="1" t="str">
        <f t="shared" si="15"/>
        <v>Компьютерная техника-Оборудование для презентаций-Лампы для проекторов</v>
      </c>
      <c r="I980" s="3">
        <v>0.16</v>
      </c>
      <c r="J980" s="3">
        <v>0.16</v>
      </c>
      <c r="K980" s="3">
        <v>0.16</v>
      </c>
    </row>
    <row r="981" spans="2:11" x14ac:dyDescent="0.3">
      <c r="B981" s="1" t="s">
        <v>302</v>
      </c>
      <c r="C981" s="1" t="s">
        <v>1225</v>
      </c>
      <c r="D981" s="1" t="s">
        <v>1309</v>
      </c>
      <c r="E981" s="1" t="s">
        <v>1309</v>
      </c>
      <c r="F981" s="1" t="s">
        <v>1309</v>
      </c>
      <c r="G981" s="1" t="s">
        <v>1309</v>
      </c>
      <c r="H981" s="1" t="str">
        <f t="shared" si="15"/>
        <v>Компьютерная техника-Оборудование для презентаций-Интерактивные доски и аксессуары</v>
      </c>
      <c r="I981" s="3">
        <v>0.16</v>
      </c>
      <c r="J981" s="3">
        <v>0.16</v>
      </c>
      <c r="K981" s="3">
        <v>0.16</v>
      </c>
    </row>
    <row r="982" spans="2:11" x14ac:dyDescent="0.3">
      <c r="B982" s="1" t="s">
        <v>302</v>
      </c>
      <c r="C982" s="1" t="s">
        <v>1225</v>
      </c>
      <c r="D982" s="1" t="s">
        <v>1318</v>
      </c>
      <c r="E982" s="1" t="s">
        <v>1318</v>
      </c>
      <c r="F982" s="1" t="s">
        <v>1318</v>
      </c>
      <c r="G982" s="1" t="s">
        <v>1318</v>
      </c>
      <c r="H982" s="1" t="str">
        <f t="shared" si="15"/>
        <v>Компьютерная техника-Оборудование для презентаций-Презентеры</v>
      </c>
      <c r="I982" s="3">
        <v>0.16</v>
      </c>
      <c r="J982" s="3">
        <v>0.16</v>
      </c>
      <c r="K982" s="3">
        <v>0.16</v>
      </c>
    </row>
    <row r="983" spans="2:11" x14ac:dyDescent="0.3">
      <c r="B983" s="1" t="s">
        <v>302</v>
      </c>
      <c r="C983" s="1" t="s">
        <v>285</v>
      </c>
      <c r="D983" s="1" t="s">
        <v>729</v>
      </c>
      <c r="E983" s="1" t="s">
        <v>1366</v>
      </c>
      <c r="F983" s="1" t="s">
        <v>1366</v>
      </c>
      <c r="G983" s="1" t="s">
        <v>1366</v>
      </c>
      <c r="H983" s="1" t="str">
        <f t="shared" si="15"/>
        <v>Компьютерная техника-Комплектующие-Прочие комплектующие</v>
      </c>
      <c r="I983" s="3">
        <v>0.16</v>
      </c>
      <c r="J983" s="3">
        <v>0.17</v>
      </c>
      <c r="K983" s="3">
        <v>0.17</v>
      </c>
    </row>
    <row r="984" spans="2:11" x14ac:dyDescent="0.3">
      <c r="B984" s="1" t="s">
        <v>302</v>
      </c>
      <c r="C984" s="1" t="s">
        <v>408</v>
      </c>
      <c r="D984" s="1" t="s">
        <v>735</v>
      </c>
      <c r="E984" s="1" t="s">
        <v>2281</v>
      </c>
      <c r="F984" s="1" t="s">
        <v>2281</v>
      </c>
      <c r="G984" s="1" t="s">
        <v>2281</v>
      </c>
      <c r="H984" s="1" t="str">
        <f t="shared" si="15"/>
        <v>Компьютерная техника-Аксессуары-Аксессуары и запчасти для ноутбуков</v>
      </c>
      <c r="I984" s="3">
        <v>0.17499999999999999</v>
      </c>
      <c r="J984" s="3">
        <v>0.185</v>
      </c>
      <c r="K984" s="3">
        <v>0.185</v>
      </c>
    </row>
    <row r="985" spans="2:11" x14ac:dyDescent="0.3">
      <c r="B985" s="1" t="s">
        <v>302</v>
      </c>
      <c r="C985" s="1" t="s">
        <v>665</v>
      </c>
      <c r="D985" s="1" t="s">
        <v>2381</v>
      </c>
      <c r="E985" s="1" t="s">
        <v>2381</v>
      </c>
      <c r="F985" s="1" t="s">
        <v>2381</v>
      </c>
      <c r="G985" s="1" t="s">
        <v>2381</v>
      </c>
      <c r="H985" s="1" t="str">
        <f t="shared" si="15"/>
        <v>Компьютерная техника-Накопители-Устройства для чтения карт памяти</v>
      </c>
      <c r="I985" s="3">
        <v>0.18</v>
      </c>
      <c r="J985" s="3">
        <v>0.19</v>
      </c>
      <c r="K985" s="3">
        <v>0.19</v>
      </c>
    </row>
    <row r="986" spans="2:11" x14ac:dyDescent="0.3">
      <c r="B986" s="1" t="s">
        <v>302</v>
      </c>
      <c r="C986" s="1" t="s">
        <v>586</v>
      </c>
      <c r="D986" s="1" t="s">
        <v>2400</v>
      </c>
      <c r="E986" s="1" t="s">
        <v>2400</v>
      </c>
      <c r="F986" s="1" t="s">
        <v>2400</v>
      </c>
      <c r="G986" s="1" t="s">
        <v>2400</v>
      </c>
      <c r="H986" s="1" t="str">
        <f t="shared" si="15"/>
        <v>Компьютерная техника-Программное обеспечение-Программы</v>
      </c>
      <c r="I986" s="3">
        <v>0.185</v>
      </c>
      <c r="J986" s="3">
        <v>0.19</v>
      </c>
      <c r="K986" s="3">
        <v>0.19</v>
      </c>
    </row>
    <row r="987" spans="2:11" x14ac:dyDescent="0.3">
      <c r="B987" s="1" t="s">
        <v>302</v>
      </c>
      <c r="C987" s="1" t="s">
        <v>991</v>
      </c>
      <c r="D987" s="1" t="s">
        <v>2797</v>
      </c>
      <c r="E987" s="1" t="s">
        <v>2797</v>
      </c>
      <c r="F987" s="1" t="s">
        <v>2797</v>
      </c>
      <c r="G987" s="1" t="s">
        <v>2797</v>
      </c>
      <c r="H987" s="1" t="str">
        <f t="shared" si="15"/>
        <v>Компьютерная техника-Расходные материалы-Сумки и боксы для дисков</v>
      </c>
      <c r="I987" s="3">
        <v>0.19</v>
      </c>
      <c r="J987" s="3">
        <v>0.2</v>
      </c>
      <c r="K987" s="3">
        <v>0.2</v>
      </c>
    </row>
    <row r="988" spans="2:11" x14ac:dyDescent="0.3">
      <c r="B988" s="1" t="s">
        <v>302</v>
      </c>
      <c r="C988" s="1" t="s">
        <v>408</v>
      </c>
      <c r="D988" s="1" t="s">
        <v>2910</v>
      </c>
      <c r="E988" s="1" t="s">
        <v>2910</v>
      </c>
      <c r="F988" s="1" t="s">
        <v>2910</v>
      </c>
      <c r="G988" s="1" t="s">
        <v>2910</v>
      </c>
      <c r="H988" s="1" t="str">
        <f t="shared" si="15"/>
        <v>Компьютерная техника-Аксессуары-Чехлы для планшетов</v>
      </c>
      <c r="I988" s="3">
        <v>0.21</v>
      </c>
      <c r="J988" s="3">
        <v>0.22</v>
      </c>
      <c r="K988" s="3">
        <v>0.22</v>
      </c>
    </row>
    <row r="989" spans="2:11" x14ac:dyDescent="0.3">
      <c r="B989" s="1" t="s">
        <v>302</v>
      </c>
      <c r="C989" s="1" t="s">
        <v>408</v>
      </c>
      <c r="D989" s="1" t="s">
        <v>735</v>
      </c>
      <c r="E989" s="1" t="s">
        <v>2974</v>
      </c>
      <c r="F989" s="1" t="s">
        <v>2974</v>
      </c>
      <c r="G989" s="1" t="s">
        <v>2974</v>
      </c>
      <c r="H989" s="1" t="str">
        <f t="shared" si="15"/>
        <v>Компьютерная техника-Аксессуары-Аксессуары и запчасти для ноутбуков</v>
      </c>
      <c r="I989" s="3">
        <v>0.22</v>
      </c>
      <c r="J989" s="3">
        <v>0.23</v>
      </c>
      <c r="K989" s="3">
        <v>0.23</v>
      </c>
    </row>
    <row r="990" spans="2:11" x14ac:dyDescent="0.3">
      <c r="B990" s="1" t="s">
        <v>302</v>
      </c>
      <c r="C990" s="1" t="s">
        <v>408</v>
      </c>
      <c r="D990" s="1" t="s">
        <v>2975</v>
      </c>
      <c r="E990" s="1" t="s">
        <v>2975</v>
      </c>
      <c r="F990" s="1" t="s">
        <v>2975</v>
      </c>
      <c r="G990" s="1" t="s">
        <v>2975</v>
      </c>
      <c r="H990" s="1" t="str">
        <f t="shared" si="15"/>
        <v>Компьютерная техника-Аксессуары-Кронштейны, держатели и подставки</v>
      </c>
      <c r="I990" s="3">
        <v>0.22</v>
      </c>
      <c r="J990" s="3">
        <v>0.23</v>
      </c>
      <c r="K990" s="3">
        <v>0.23</v>
      </c>
    </row>
    <row r="991" spans="2:11" x14ac:dyDescent="0.3">
      <c r="B991" s="1" t="s">
        <v>302</v>
      </c>
      <c r="C991" s="1" t="s">
        <v>408</v>
      </c>
      <c r="D991" s="1" t="s">
        <v>2992</v>
      </c>
      <c r="E991" s="1" t="s">
        <v>2992</v>
      </c>
      <c r="F991" s="1" t="s">
        <v>2992</v>
      </c>
      <c r="G991" s="1" t="s">
        <v>2992</v>
      </c>
      <c r="H991" s="1" t="str">
        <f t="shared" si="15"/>
        <v>Компьютерная техника-Аксессуары-USB-концентраторы</v>
      </c>
      <c r="I991" s="3">
        <v>0.23</v>
      </c>
      <c r="J991" s="3">
        <v>0.23</v>
      </c>
      <c r="K991" s="3">
        <v>0.23</v>
      </c>
    </row>
    <row r="992" spans="2:11" x14ac:dyDescent="0.3">
      <c r="B992" s="1" t="s">
        <v>302</v>
      </c>
      <c r="C992" s="1" t="s">
        <v>408</v>
      </c>
      <c r="D992" s="1" t="s">
        <v>735</v>
      </c>
      <c r="E992" s="1" t="s">
        <v>759</v>
      </c>
      <c r="F992" s="1" t="s">
        <v>759</v>
      </c>
      <c r="G992" s="1" t="s">
        <v>759</v>
      </c>
      <c r="H992" s="1" t="str">
        <f t="shared" si="15"/>
        <v>Компьютерная техника-Аксессуары-Аксессуары и запчасти для ноутбуков</v>
      </c>
      <c r="I992" s="3">
        <v>0.23</v>
      </c>
      <c r="J992" s="3">
        <v>0.23</v>
      </c>
      <c r="K992" s="3">
        <v>0.23</v>
      </c>
    </row>
    <row r="993" spans="2:11" x14ac:dyDescent="0.3">
      <c r="B993" s="1" t="s">
        <v>302</v>
      </c>
      <c r="C993" s="1" t="s">
        <v>408</v>
      </c>
      <c r="D993" s="1" t="s">
        <v>2994</v>
      </c>
      <c r="E993" s="1" t="s">
        <v>2994</v>
      </c>
      <c r="F993" s="1" t="s">
        <v>2994</v>
      </c>
      <c r="G993" s="1" t="s">
        <v>2994</v>
      </c>
      <c r="H993" s="1" t="str">
        <f t="shared" si="15"/>
        <v>Компьютерная техника-Аксессуары-Кабели, разъемы, переходники</v>
      </c>
      <c r="I993" s="3">
        <v>0.23</v>
      </c>
      <c r="J993" s="3">
        <v>0.23</v>
      </c>
      <c r="K993" s="3">
        <v>0.23</v>
      </c>
    </row>
    <row r="994" spans="2:11" x14ac:dyDescent="0.3">
      <c r="B994" s="1" t="s">
        <v>302</v>
      </c>
      <c r="C994" s="1" t="s">
        <v>408</v>
      </c>
      <c r="D994" s="1" t="s">
        <v>735</v>
      </c>
      <c r="E994" s="1" t="s">
        <v>3000</v>
      </c>
      <c r="F994" s="1" t="s">
        <v>3000</v>
      </c>
      <c r="G994" s="1" t="s">
        <v>3000</v>
      </c>
      <c r="H994" s="1" t="str">
        <f t="shared" si="15"/>
        <v>Компьютерная техника-Аксессуары-Аксессуары и запчасти для ноутбуков</v>
      </c>
      <c r="I994" s="3">
        <v>0.23</v>
      </c>
      <c r="J994" s="3">
        <v>0.23</v>
      </c>
      <c r="K994" s="3">
        <v>0.23</v>
      </c>
    </row>
    <row r="995" spans="2:11" x14ac:dyDescent="0.3">
      <c r="B995" s="1" t="s">
        <v>302</v>
      </c>
      <c r="C995" s="1" t="s">
        <v>408</v>
      </c>
      <c r="D995" s="1" t="s">
        <v>3015</v>
      </c>
      <c r="E995" s="1" t="s">
        <v>3015</v>
      </c>
      <c r="F995" s="1" t="s">
        <v>3015</v>
      </c>
      <c r="G995" s="1" t="s">
        <v>3015</v>
      </c>
      <c r="H995" s="1" t="str">
        <f t="shared" si="15"/>
        <v>Компьютерная техника-Аксессуары-Запчасти и аксессуары для оргтехники</v>
      </c>
      <c r="I995" s="3">
        <v>0.23</v>
      </c>
      <c r="J995" s="3">
        <v>0.23</v>
      </c>
      <c r="K995" s="3">
        <v>0.23</v>
      </c>
    </row>
    <row r="996" spans="2:11" x14ac:dyDescent="0.3">
      <c r="B996" s="1" t="s">
        <v>302</v>
      </c>
      <c r="C996" s="1" t="s">
        <v>408</v>
      </c>
      <c r="D996" s="1" t="s">
        <v>735</v>
      </c>
      <c r="E996" s="1" t="s">
        <v>3013</v>
      </c>
      <c r="F996" s="1" t="s">
        <v>3013</v>
      </c>
      <c r="G996" s="1" t="s">
        <v>3013</v>
      </c>
      <c r="H996" s="1" t="str">
        <f t="shared" si="15"/>
        <v>Компьютерная техника-Аксессуары-Аксессуары и запчасти для ноутбуков</v>
      </c>
      <c r="I996" s="3">
        <v>0.23</v>
      </c>
      <c r="J996" s="3">
        <v>0.23</v>
      </c>
      <c r="K996" s="3">
        <v>0.23</v>
      </c>
    </row>
    <row r="997" spans="2:11" x14ac:dyDescent="0.3">
      <c r="B997" s="1" t="s">
        <v>302</v>
      </c>
      <c r="C997" s="1" t="s">
        <v>408</v>
      </c>
      <c r="D997" s="1" t="s">
        <v>2993</v>
      </c>
      <c r="E997" s="1" t="s">
        <v>2993</v>
      </c>
      <c r="F997" s="1" t="s">
        <v>2993</v>
      </c>
      <c r="G997" s="1" t="s">
        <v>2993</v>
      </c>
      <c r="H997" s="1" t="str">
        <f t="shared" si="15"/>
        <v>Компьютерная техника-Аксессуары-Защитные пленки и стекла</v>
      </c>
      <c r="I997" s="3">
        <v>0.23</v>
      </c>
      <c r="J997" s="3">
        <v>0.23</v>
      </c>
      <c r="K997" s="3">
        <v>0.23</v>
      </c>
    </row>
    <row r="998" spans="2:11" x14ac:dyDescent="0.3">
      <c r="B998" s="1" t="s">
        <v>302</v>
      </c>
      <c r="C998" s="1" t="s">
        <v>408</v>
      </c>
      <c r="D998" s="1" t="s">
        <v>3027</v>
      </c>
      <c r="E998" s="1" t="s">
        <v>3027</v>
      </c>
      <c r="F998" s="1" t="s">
        <v>3027</v>
      </c>
      <c r="G998" s="1" t="s">
        <v>3027</v>
      </c>
      <c r="H998" s="1" t="str">
        <f t="shared" si="15"/>
        <v>Компьютерная техника-Аксессуары-Держатели для проводов</v>
      </c>
      <c r="I998" s="3">
        <v>0.23</v>
      </c>
      <c r="J998" s="3">
        <v>0.23</v>
      </c>
      <c r="K998" s="3">
        <v>0.23</v>
      </c>
    </row>
    <row r="999" spans="2:11" x14ac:dyDescent="0.3">
      <c r="B999" s="1" t="s">
        <v>302</v>
      </c>
      <c r="C999" s="1" t="s">
        <v>408</v>
      </c>
      <c r="D999" s="1" t="s">
        <v>3028</v>
      </c>
      <c r="E999" s="1" t="s">
        <v>3028</v>
      </c>
      <c r="F999" s="1" t="s">
        <v>3028</v>
      </c>
      <c r="G999" s="1" t="s">
        <v>3028</v>
      </c>
      <c r="H999" s="1" t="str">
        <f t="shared" si="15"/>
        <v>Компьютерная техника-Аксессуары-Запасные части для планшетов</v>
      </c>
      <c r="I999" s="3">
        <v>0.23</v>
      </c>
      <c r="J999" s="3">
        <v>0.23</v>
      </c>
      <c r="K999" s="3">
        <v>0.23</v>
      </c>
    </row>
    <row r="1000" spans="2:11" x14ac:dyDescent="0.3">
      <c r="B1000" s="1" t="s">
        <v>302</v>
      </c>
      <c r="C1000" s="1" t="s">
        <v>408</v>
      </c>
      <c r="D1000" s="1" t="s">
        <v>3031</v>
      </c>
      <c r="E1000" s="1" t="s">
        <v>3031</v>
      </c>
      <c r="F1000" s="1" t="s">
        <v>3031</v>
      </c>
      <c r="G1000" s="1" t="s">
        <v>3031</v>
      </c>
      <c r="H1000" s="1" t="str">
        <f t="shared" si="15"/>
        <v>Компьютерная техника-Аксессуары-Аксессуары для графических планшетов</v>
      </c>
      <c r="I1000" s="3">
        <v>0.23</v>
      </c>
      <c r="J1000" s="3">
        <v>0.23</v>
      </c>
      <c r="K1000" s="3">
        <v>0.23</v>
      </c>
    </row>
    <row r="1001" spans="2:11" x14ac:dyDescent="0.3">
      <c r="B1001" s="1" t="s">
        <v>302</v>
      </c>
      <c r="C1001" s="1" t="s">
        <v>408</v>
      </c>
      <c r="D1001" s="1" t="s">
        <v>3032</v>
      </c>
      <c r="E1001" s="1" t="s">
        <v>3032</v>
      </c>
      <c r="F1001" s="1" t="s">
        <v>3032</v>
      </c>
      <c r="G1001" s="1" t="s">
        <v>3032</v>
      </c>
      <c r="H1001" s="1" t="str">
        <f t="shared" si="15"/>
        <v>Компьютерная техника-Аксессуары-Аксессуары для серверов</v>
      </c>
      <c r="I1001" s="3">
        <v>0.23</v>
      </c>
      <c r="J1001" s="3">
        <v>0.23</v>
      </c>
      <c r="K1001" s="3">
        <v>0.23</v>
      </c>
    </row>
    <row r="1002" spans="2:11" x14ac:dyDescent="0.3">
      <c r="B1002" s="1" t="s">
        <v>137</v>
      </c>
      <c r="C1002" s="1" t="s">
        <v>138</v>
      </c>
      <c r="D1002" s="1" t="s">
        <v>139</v>
      </c>
      <c r="E1002" s="1" t="s">
        <v>139</v>
      </c>
      <c r="F1002" s="1" t="s">
        <v>139</v>
      </c>
      <c r="G1002" s="1" t="s">
        <v>139</v>
      </c>
      <c r="H1002" s="1" t="str">
        <f t="shared" si="15"/>
        <v>Оборудование-Чистящая и моющая техника-Противогололедные реагенты и материалы</v>
      </c>
      <c r="I1002" s="3">
        <v>0.12</v>
      </c>
      <c r="J1002" s="3">
        <v>0.12</v>
      </c>
      <c r="K1002" s="3">
        <v>0.05</v>
      </c>
    </row>
    <row r="1003" spans="2:11" x14ac:dyDescent="0.3">
      <c r="B1003" s="1" t="s">
        <v>137</v>
      </c>
      <c r="C1003" s="1" t="s">
        <v>185</v>
      </c>
      <c r="D1003" s="1" t="s">
        <v>186</v>
      </c>
      <c r="E1003" s="1" t="s">
        <v>186</v>
      </c>
      <c r="F1003" s="1" t="s">
        <v>186</v>
      </c>
      <c r="G1003" s="1" t="s">
        <v>186</v>
      </c>
      <c r="H1003" s="1" t="str">
        <f t="shared" si="15"/>
        <v>Оборудование-Промышленное производство-Упаковочные материалы</v>
      </c>
      <c r="I1003" s="3">
        <v>0.17</v>
      </c>
      <c r="J1003" s="3">
        <v>0.17</v>
      </c>
      <c r="K1003" s="3">
        <v>0.05</v>
      </c>
    </row>
    <row r="1004" spans="2:11" x14ac:dyDescent="0.3">
      <c r="B1004" s="1" t="s">
        <v>137</v>
      </c>
      <c r="C1004" s="1" t="s">
        <v>582</v>
      </c>
      <c r="D1004" s="1" t="s">
        <v>582</v>
      </c>
      <c r="E1004" s="1" t="s">
        <v>582</v>
      </c>
      <c r="F1004" s="1" t="s">
        <v>582</v>
      </c>
      <c r="G1004" s="1" t="s">
        <v>582</v>
      </c>
      <c r="H1004" s="1" t="str">
        <f t="shared" si="15"/>
        <v>Оборудование-Весы для животных-Весы для животных</v>
      </c>
      <c r="I1004" s="3">
        <v>0.11</v>
      </c>
      <c r="J1004" s="3">
        <v>0.11</v>
      </c>
      <c r="K1004" s="3">
        <v>0.11</v>
      </c>
    </row>
    <row r="1005" spans="2:11" x14ac:dyDescent="0.3">
      <c r="B1005" s="1" t="s">
        <v>137</v>
      </c>
      <c r="C1005" s="1" t="s">
        <v>138</v>
      </c>
      <c r="D1005" s="1" t="s">
        <v>656</v>
      </c>
      <c r="E1005" s="1" t="s">
        <v>656</v>
      </c>
      <c r="F1005" s="1" t="s">
        <v>656</v>
      </c>
      <c r="G1005" s="1" t="s">
        <v>656</v>
      </c>
      <c r="H1005" s="1" t="str">
        <f t="shared" si="15"/>
        <v>Оборудование-Чистящая и моющая техника-Промышленные пылесосы и парогенераторы</v>
      </c>
      <c r="I1005" s="3">
        <v>0.12</v>
      </c>
      <c r="J1005" s="3">
        <v>0.12</v>
      </c>
      <c r="K1005" s="3">
        <v>0.12</v>
      </c>
    </row>
    <row r="1006" spans="2:11" x14ac:dyDescent="0.3">
      <c r="B1006" s="1" t="s">
        <v>137</v>
      </c>
      <c r="C1006" s="1" t="s">
        <v>138</v>
      </c>
      <c r="D1006" s="1" t="s">
        <v>657</v>
      </c>
      <c r="E1006" s="1" t="s">
        <v>657</v>
      </c>
      <c r="F1006" s="1" t="s">
        <v>657</v>
      </c>
      <c r="G1006" s="1" t="s">
        <v>657</v>
      </c>
      <c r="H1006" s="1" t="str">
        <f t="shared" si="15"/>
        <v>Оборудование-Чистящая и моющая техника-Поломойные и подметальные машины</v>
      </c>
      <c r="I1006" s="3">
        <v>0.12</v>
      </c>
      <c r="J1006" s="3">
        <v>0.12</v>
      </c>
      <c r="K1006" s="3">
        <v>0.12</v>
      </c>
    </row>
    <row r="1007" spans="2:11" x14ac:dyDescent="0.3">
      <c r="B1007" s="1" t="s">
        <v>137</v>
      </c>
      <c r="C1007" s="1" t="s">
        <v>138</v>
      </c>
      <c r="D1007" s="1" t="s">
        <v>264</v>
      </c>
      <c r="E1007" s="1" t="s">
        <v>264</v>
      </c>
      <c r="F1007" s="1" t="s">
        <v>264</v>
      </c>
      <c r="G1007" s="1" t="s">
        <v>264</v>
      </c>
      <c r="H1007" s="1" t="str">
        <f t="shared" si="15"/>
        <v>Оборудование-Чистящая и моющая техника-Аксессуары и принадлежности</v>
      </c>
      <c r="I1007" s="3">
        <v>0.12</v>
      </c>
      <c r="J1007" s="3">
        <v>0.12</v>
      </c>
      <c r="K1007" s="3">
        <v>0.12</v>
      </c>
    </row>
    <row r="1008" spans="2:11" x14ac:dyDescent="0.3">
      <c r="B1008" s="1" t="s">
        <v>137</v>
      </c>
      <c r="C1008" s="1" t="s">
        <v>138</v>
      </c>
      <c r="D1008" s="1" t="s">
        <v>662</v>
      </c>
      <c r="E1008" s="1" t="s">
        <v>662</v>
      </c>
      <c r="F1008" s="1" t="s">
        <v>662</v>
      </c>
      <c r="G1008" s="1" t="s">
        <v>662</v>
      </c>
      <c r="H1008" s="1" t="str">
        <f t="shared" si="15"/>
        <v>Оборудование-Чистящая и моющая техника-Машинки для чистки обуви</v>
      </c>
      <c r="I1008" s="3">
        <v>0.12</v>
      </c>
      <c r="J1008" s="3">
        <v>0.12</v>
      </c>
      <c r="K1008" s="3">
        <v>0.12</v>
      </c>
    </row>
    <row r="1009" spans="2:11" x14ac:dyDescent="0.3">
      <c r="B1009" s="1" t="s">
        <v>137</v>
      </c>
      <c r="C1009" s="1" t="s">
        <v>681</v>
      </c>
      <c r="D1009" s="1" t="s">
        <v>682</v>
      </c>
      <c r="E1009" s="1" t="s">
        <v>682</v>
      </c>
      <c r="F1009" s="1" t="s">
        <v>682</v>
      </c>
      <c r="G1009" s="1" t="s">
        <v>682</v>
      </c>
      <c r="H1009" s="1" t="str">
        <f t="shared" si="15"/>
        <v>Оборудование-Строительство-Строительный мусоропровод</v>
      </c>
      <c r="I1009" s="3">
        <v>0.13</v>
      </c>
      <c r="J1009" s="3">
        <v>0.13</v>
      </c>
      <c r="K1009" s="3">
        <v>0.13</v>
      </c>
    </row>
    <row r="1010" spans="2:11" x14ac:dyDescent="0.3">
      <c r="B1010" s="1" t="s">
        <v>137</v>
      </c>
      <c r="C1010" s="1" t="s">
        <v>701</v>
      </c>
      <c r="D1010" s="1" t="s">
        <v>702</v>
      </c>
      <c r="E1010" s="1" t="s">
        <v>702</v>
      </c>
      <c r="F1010" s="1" t="s">
        <v>702</v>
      </c>
      <c r="G1010" s="1" t="s">
        <v>702</v>
      </c>
      <c r="H1010" s="1" t="str">
        <f t="shared" si="15"/>
        <v>Оборудование-Пищевое оборудование-Изготовление мучных и кондитерских изделий</v>
      </c>
      <c r="I1010" s="3">
        <v>0.13500000000000001</v>
      </c>
      <c r="J1010" s="3">
        <v>0.13500000000000001</v>
      </c>
      <c r="K1010" s="3">
        <v>0.13500000000000001</v>
      </c>
    </row>
    <row r="1011" spans="2:11" x14ac:dyDescent="0.3">
      <c r="B1011" s="1" t="s">
        <v>137</v>
      </c>
      <c r="C1011" s="1" t="s">
        <v>703</v>
      </c>
      <c r="D1011" s="1" t="s">
        <v>704</v>
      </c>
      <c r="E1011" s="1" t="s">
        <v>705</v>
      </c>
      <c r="F1011" s="1" t="s">
        <v>705</v>
      </c>
      <c r="G1011" s="1" t="s">
        <v>705</v>
      </c>
      <c r="H1011" s="1" t="str">
        <f t="shared" si="15"/>
        <v>Оборудование-Оборудование для магазинов-Холодильное оборудование</v>
      </c>
      <c r="I1011" s="3">
        <v>0.13500000000000001</v>
      </c>
      <c r="J1011" s="3">
        <v>0.13500000000000001</v>
      </c>
      <c r="K1011" s="3">
        <v>0.13500000000000001</v>
      </c>
    </row>
    <row r="1012" spans="2:11" x14ac:dyDescent="0.3">
      <c r="B1012" s="1" t="s">
        <v>137</v>
      </c>
      <c r="C1012" s="1" t="s">
        <v>701</v>
      </c>
      <c r="D1012" s="1" t="s">
        <v>706</v>
      </c>
      <c r="E1012" s="1" t="s">
        <v>706</v>
      </c>
      <c r="F1012" s="1" t="s">
        <v>706</v>
      </c>
      <c r="G1012" s="1" t="s">
        <v>706</v>
      </c>
      <c r="H1012" s="1" t="str">
        <f t="shared" si="15"/>
        <v>Оборудование-Пищевое оборудование-Электромеханическое оборудование</v>
      </c>
      <c r="I1012" s="3">
        <v>0.13500000000000001</v>
      </c>
      <c r="J1012" s="3">
        <v>0.13500000000000001</v>
      </c>
      <c r="K1012" s="3">
        <v>0.13500000000000001</v>
      </c>
    </row>
    <row r="1013" spans="2:11" x14ac:dyDescent="0.3">
      <c r="B1013" s="1" t="s">
        <v>137</v>
      </c>
      <c r="C1013" s="1" t="s">
        <v>773</v>
      </c>
      <c r="D1013" s="1" t="s">
        <v>774</v>
      </c>
      <c r="E1013" s="1" t="s">
        <v>774</v>
      </c>
      <c r="F1013" s="1" t="s">
        <v>774</v>
      </c>
      <c r="G1013" s="1" t="s">
        <v>774</v>
      </c>
      <c r="H1013" s="1" t="str">
        <f t="shared" si="15"/>
        <v>Оборудование-Оборудование для ремонта электроники-Программаторы</v>
      </c>
      <c r="I1013" s="3">
        <v>0.14000000000000001</v>
      </c>
      <c r="J1013" s="3">
        <v>0.14000000000000001</v>
      </c>
      <c r="K1013" s="3">
        <v>0.14000000000000001</v>
      </c>
    </row>
    <row r="1014" spans="2:11" x14ac:dyDescent="0.3">
      <c r="B1014" s="1" t="s">
        <v>137</v>
      </c>
      <c r="C1014" s="1" t="s">
        <v>781</v>
      </c>
      <c r="D1014" s="1" t="s">
        <v>782</v>
      </c>
      <c r="E1014" s="1" t="s">
        <v>783</v>
      </c>
      <c r="F1014" s="1" t="s">
        <v>783</v>
      </c>
      <c r="G1014" s="1" t="s">
        <v>783</v>
      </c>
      <c r="H1014" s="1" t="str">
        <f t="shared" si="15"/>
        <v>Оборудование-Сфера услуг-Оборудование для салонов красоты</v>
      </c>
      <c r="I1014" s="3">
        <v>0.14000000000000001</v>
      </c>
      <c r="J1014" s="3">
        <v>0.14000000000000001</v>
      </c>
      <c r="K1014" s="3">
        <v>0.14000000000000001</v>
      </c>
    </row>
    <row r="1015" spans="2:11" x14ac:dyDescent="0.3">
      <c r="B1015" s="1" t="s">
        <v>137</v>
      </c>
      <c r="C1015" s="1" t="s">
        <v>784</v>
      </c>
      <c r="D1015" s="1" t="s">
        <v>785</v>
      </c>
      <c r="E1015" s="1" t="s">
        <v>785</v>
      </c>
      <c r="F1015" s="1" t="s">
        <v>785</v>
      </c>
      <c r="G1015" s="1" t="s">
        <v>785</v>
      </c>
      <c r="H1015" s="1" t="str">
        <f t="shared" si="15"/>
        <v>Оборудование-Охрана и сигнализация-Металлодетекторы и другое досмотровое оборудование</v>
      </c>
      <c r="I1015" s="3">
        <v>0.14000000000000001</v>
      </c>
      <c r="J1015" s="3">
        <v>0.14000000000000001</v>
      </c>
      <c r="K1015" s="3">
        <v>0.14000000000000001</v>
      </c>
    </row>
    <row r="1016" spans="2:11" x14ac:dyDescent="0.3">
      <c r="B1016" s="1" t="s">
        <v>137</v>
      </c>
      <c r="C1016" s="1" t="s">
        <v>681</v>
      </c>
      <c r="D1016" s="1" t="s">
        <v>829</v>
      </c>
      <c r="E1016" s="1" t="s">
        <v>829</v>
      </c>
      <c r="F1016" s="1" t="s">
        <v>829</v>
      </c>
      <c r="G1016" s="1" t="s">
        <v>829</v>
      </c>
      <c r="H1016" s="1" t="str">
        <f t="shared" si="15"/>
        <v>Оборудование-Строительство-Резчики швов и стенорезные машины</v>
      </c>
      <c r="I1016" s="3">
        <v>0.17</v>
      </c>
      <c r="J1016" s="3">
        <v>0.17</v>
      </c>
      <c r="K1016" s="3">
        <v>0.14000000000000001</v>
      </c>
    </row>
    <row r="1017" spans="2:11" x14ac:dyDescent="0.3">
      <c r="B1017" s="1" t="s">
        <v>137</v>
      </c>
      <c r="C1017" s="1" t="s">
        <v>681</v>
      </c>
      <c r="D1017" s="1" t="s">
        <v>830</v>
      </c>
      <c r="E1017" s="1" t="s">
        <v>830</v>
      </c>
      <c r="F1017" s="1" t="s">
        <v>830</v>
      </c>
      <c r="G1017" s="1" t="s">
        <v>830</v>
      </c>
      <c r="H1017" s="1" t="str">
        <f t="shared" si="15"/>
        <v>Оборудование-Строительство-Бетономешалки и растворосмесители</v>
      </c>
      <c r="I1017" s="3">
        <v>0.17</v>
      </c>
      <c r="J1017" s="3">
        <v>0.17</v>
      </c>
      <c r="K1017" s="3">
        <v>0.14000000000000001</v>
      </c>
    </row>
    <row r="1018" spans="2:11" x14ac:dyDescent="0.3">
      <c r="B1018" s="1" t="s">
        <v>137</v>
      </c>
      <c r="C1018" s="1" t="s">
        <v>681</v>
      </c>
      <c r="D1018" s="1" t="s">
        <v>831</v>
      </c>
      <c r="E1018" s="1" t="s">
        <v>831</v>
      </c>
      <c r="F1018" s="1" t="s">
        <v>831</v>
      </c>
      <c r="G1018" s="1" t="s">
        <v>831</v>
      </c>
      <c r="H1018" s="1" t="str">
        <f t="shared" si="15"/>
        <v>Оборудование-Строительство-Строительные вибраторы</v>
      </c>
      <c r="I1018" s="3">
        <v>0.17</v>
      </c>
      <c r="J1018" s="3">
        <v>0.17</v>
      </c>
      <c r="K1018" s="3">
        <v>0.14000000000000001</v>
      </c>
    </row>
    <row r="1019" spans="2:11" x14ac:dyDescent="0.3">
      <c r="B1019" s="1" t="s">
        <v>137</v>
      </c>
      <c r="C1019" s="1" t="s">
        <v>681</v>
      </c>
      <c r="D1019" s="1" t="s">
        <v>832</v>
      </c>
      <c r="E1019" s="1" t="s">
        <v>832</v>
      </c>
      <c r="F1019" s="1" t="s">
        <v>832</v>
      </c>
      <c r="G1019" s="1" t="s">
        <v>832</v>
      </c>
      <c r="H1019" s="1" t="str">
        <f t="shared" si="15"/>
        <v>Оборудование-Строительство-Затирочные машины</v>
      </c>
      <c r="I1019" s="3">
        <v>0.17</v>
      </c>
      <c r="J1019" s="3">
        <v>0.17</v>
      </c>
      <c r="K1019" s="3">
        <v>0.14000000000000001</v>
      </c>
    </row>
    <row r="1020" spans="2:11" x14ac:dyDescent="0.3">
      <c r="B1020" s="1" t="s">
        <v>137</v>
      </c>
      <c r="C1020" s="1" t="s">
        <v>681</v>
      </c>
      <c r="D1020" s="1" t="s">
        <v>833</v>
      </c>
      <c r="E1020" s="1" t="s">
        <v>833</v>
      </c>
      <c r="F1020" s="1" t="s">
        <v>833</v>
      </c>
      <c r="G1020" s="1" t="s">
        <v>833</v>
      </c>
      <c r="H1020" s="1" t="str">
        <f t="shared" si="15"/>
        <v>Оборудование-Строительство-Комплектующие для бетономешалок</v>
      </c>
      <c r="I1020" s="3">
        <v>0.17</v>
      </c>
      <c r="J1020" s="3">
        <v>0.17</v>
      </c>
      <c r="K1020" s="3">
        <v>0.14000000000000001</v>
      </c>
    </row>
    <row r="1021" spans="2:11" x14ac:dyDescent="0.3">
      <c r="B1021" s="1" t="s">
        <v>137</v>
      </c>
      <c r="C1021" s="1" t="s">
        <v>681</v>
      </c>
      <c r="D1021" s="1" t="s">
        <v>834</v>
      </c>
      <c r="E1021" s="1" t="s">
        <v>834</v>
      </c>
      <c r="F1021" s="1" t="s">
        <v>834</v>
      </c>
      <c r="G1021" s="1" t="s">
        <v>834</v>
      </c>
      <c r="H1021" s="1" t="str">
        <f t="shared" si="15"/>
        <v>Оборудование-Строительство-Вибрационные плиты</v>
      </c>
      <c r="I1021" s="3">
        <v>0.17</v>
      </c>
      <c r="J1021" s="3">
        <v>0.17</v>
      </c>
      <c r="K1021" s="3">
        <v>0.14000000000000001</v>
      </c>
    </row>
    <row r="1022" spans="2:11" x14ac:dyDescent="0.3">
      <c r="B1022" s="1" t="s">
        <v>137</v>
      </c>
      <c r="C1022" s="1" t="s">
        <v>681</v>
      </c>
      <c r="D1022" s="1" t="s">
        <v>835</v>
      </c>
      <c r="E1022" s="1" t="s">
        <v>835</v>
      </c>
      <c r="F1022" s="1" t="s">
        <v>835</v>
      </c>
      <c r="G1022" s="1" t="s">
        <v>835</v>
      </c>
      <c r="H1022" s="1" t="str">
        <f t="shared" si="15"/>
        <v>Оборудование-Строительство-Вибротрамбовки</v>
      </c>
      <c r="I1022" s="3">
        <v>0.17</v>
      </c>
      <c r="J1022" s="3">
        <v>0.17</v>
      </c>
      <c r="K1022" s="3">
        <v>0.14000000000000001</v>
      </c>
    </row>
    <row r="1023" spans="2:11" x14ac:dyDescent="0.3">
      <c r="B1023" s="1" t="s">
        <v>137</v>
      </c>
      <c r="C1023" s="1" t="s">
        <v>681</v>
      </c>
      <c r="D1023" s="1" t="s">
        <v>836</v>
      </c>
      <c r="E1023" s="1" t="s">
        <v>836</v>
      </c>
      <c r="F1023" s="1" t="s">
        <v>836</v>
      </c>
      <c r="G1023" s="1" t="s">
        <v>836</v>
      </c>
      <c r="H1023" s="1" t="str">
        <f t="shared" si="15"/>
        <v>Оборудование-Строительство-Принадлежности для строительных вибраторов</v>
      </c>
      <c r="I1023" s="3">
        <v>0.17</v>
      </c>
      <c r="J1023" s="3">
        <v>0.17</v>
      </c>
      <c r="K1023" s="3">
        <v>0.14000000000000001</v>
      </c>
    </row>
    <row r="1024" spans="2:11" x14ac:dyDescent="0.3">
      <c r="B1024" s="1" t="s">
        <v>137</v>
      </c>
      <c r="C1024" s="1" t="s">
        <v>681</v>
      </c>
      <c r="D1024" s="1" t="s">
        <v>856</v>
      </c>
      <c r="E1024" s="1" t="s">
        <v>856</v>
      </c>
      <c r="F1024" s="1" t="s">
        <v>856</v>
      </c>
      <c r="G1024" s="1" t="s">
        <v>856</v>
      </c>
      <c r="H1024" s="1" t="str">
        <f t="shared" si="15"/>
        <v>Оборудование-Строительство-Комплектующие для опалубки</v>
      </c>
      <c r="I1024" s="3">
        <v>0.18</v>
      </c>
      <c r="J1024" s="3">
        <v>0.18</v>
      </c>
      <c r="K1024" s="3">
        <v>0.14000000000000001</v>
      </c>
    </row>
    <row r="1025" spans="2:11" x14ac:dyDescent="0.3">
      <c r="B1025" s="1" t="s">
        <v>137</v>
      </c>
      <c r="C1025" s="1" t="s">
        <v>877</v>
      </c>
      <c r="D1025" s="1" t="s">
        <v>878</v>
      </c>
      <c r="E1025" s="1" t="s">
        <v>878</v>
      </c>
      <c r="F1025" s="1" t="s">
        <v>878</v>
      </c>
      <c r="G1025" s="1" t="s">
        <v>878</v>
      </c>
      <c r="H1025" s="1" t="str">
        <f t="shared" si="15"/>
        <v>Оборудование-Сценическое и аудиооборудование-Оборудование для звукозаписывающих студий</v>
      </c>
      <c r="I1025" s="3">
        <v>0.14499999999999999</v>
      </c>
      <c r="J1025" s="3">
        <v>0.14499999999999999</v>
      </c>
      <c r="K1025" s="3">
        <v>0.14499999999999999</v>
      </c>
    </row>
    <row r="1026" spans="2:11" x14ac:dyDescent="0.3">
      <c r="B1026" s="1" t="s">
        <v>137</v>
      </c>
      <c r="C1026" s="1" t="s">
        <v>185</v>
      </c>
      <c r="D1026" s="1" t="s">
        <v>1004</v>
      </c>
      <c r="E1026" s="1" t="s">
        <v>1004</v>
      </c>
      <c r="F1026" s="1" t="s">
        <v>1004</v>
      </c>
      <c r="G1026" s="1" t="s">
        <v>1004</v>
      </c>
      <c r="H1026" s="1" t="str">
        <f t="shared" si="15"/>
        <v>Оборудование-Промышленное производство-Швейное производство</v>
      </c>
      <c r="I1026" s="3">
        <v>0.15</v>
      </c>
      <c r="J1026" s="3">
        <v>0.15</v>
      </c>
      <c r="K1026" s="3">
        <v>0.15</v>
      </c>
    </row>
    <row r="1027" spans="2:11" x14ac:dyDescent="0.3">
      <c r="B1027" s="1" t="s">
        <v>137</v>
      </c>
      <c r="C1027" s="1" t="s">
        <v>701</v>
      </c>
      <c r="D1027" s="1" t="s">
        <v>1031</v>
      </c>
      <c r="E1027" s="1" t="s">
        <v>1031</v>
      </c>
      <c r="F1027" s="1" t="s">
        <v>1031</v>
      </c>
      <c r="G1027" s="1" t="s">
        <v>1031</v>
      </c>
      <c r="H1027" s="1" t="str">
        <f t="shared" si="15"/>
        <v>Оборудование-Пищевое оборудование-Промышленные миксеры</v>
      </c>
      <c r="I1027" s="3">
        <v>0.15</v>
      </c>
      <c r="J1027" s="3">
        <v>0.15</v>
      </c>
      <c r="K1027" s="3">
        <v>0.15</v>
      </c>
    </row>
    <row r="1028" spans="2:11" x14ac:dyDescent="0.3">
      <c r="B1028" s="1" t="s">
        <v>137</v>
      </c>
      <c r="C1028" s="1" t="s">
        <v>781</v>
      </c>
      <c r="D1028" s="1" t="s">
        <v>782</v>
      </c>
      <c r="E1028" s="1" t="s">
        <v>1049</v>
      </c>
      <c r="F1028" s="1" t="s">
        <v>1049</v>
      </c>
      <c r="G1028" s="1" t="s">
        <v>1049</v>
      </c>
      <c r="H1028" s="1" t="str">
        <f t="shared" ref="H1028:H1091" si="16">B1028&amp;"-"&amp;C1028&amp;"-"&amp;D1028</f>
        <v>Оборудование-Сфера услуг-Оборудование для салонов красоты</v>
      </c>
      <c r="I1028" s="3">
        <v>0.15</v>
      </c>
      <c r="J1028" s="3">
        <v>0.15</v>
      </c>
      <c r="K1028" s="3">
        <v>0.15</v>
      </c>
    </row>
    <row r="1029" spans="2:11" x14ac:dyDescent="0.3">
      <c r="B1029" s="1" t="s">
        <v>137</v>
      </c>
      <c r="C1029" s="1" t="s">
        <v>877</v>
      </c>
      <c r="D1029" s="1" t="s">
        <v>1052</v>
      </c>
      <c r="E1029" s="1" t="s">
        <v>1052</v>
      </c>
      <c r="F1029" s="1" t="s">
        <v>1052</v>
      </c>
      <c r="G1029" s="1" t="s">
        <v>1052</v>
      </c>
      <c r="H1029" s="1" t="str">
        <f t="shared" si="16"/>
        <v>Оборудование-Сценическое и аудиооборудование-Коммутационное аудио- и видеооборудование</v>
      </c>
      <c r="I1029" s="3">
        <v>0.15</v>
      </c>
      <c r="J1029" s="3">
        <v>0.15</v>
      </c>
      <c r="K1029" s="3">
        <v>0.15</v>
      </c>
    </row>
    <row r="1030" spans="2:11" x14ac:dyDescent="0.3">
      <c r="B1030" s="1" t="s">
        <v>137</v>
      </c>
      <c r="C1030" s="1" t="s">
        <v>781</v>
      </c>
      <c r="D1030" s="1" t="s">
        <v>1054</v>
      </c>
      <c r="E1030" s="1" t="s">
        <v>1054</v>
      </c>
      <c r="F1030" s="1" t="s">
        <v>1054</v>
      </c>
      <c r="G1030" s="1" t="s">
        <v>1054</v>
      </c>
      <c r="H1030" s="1" t="str">
        <f t="shared" si="16"/>
        <v>Оборудование-Сфера услуг-Оборудование для медучреждений</v>
      </c>
      <c r="I1030" s="3">
        <v>0.15</v>
      </c>
      <c r="J1030" s="3">
        <v>0.15</v>
      </c>
      <c r="K1030" s="3">
        <v>0.15</v>
      </c>
    </row>
    <row r="1031" spans="2:11" x14ac:dyDescent="0.3">
      <c r="B1031" s="1" t="s">
        <v>137</v>
      </c>
      <c r="C1031" s="1" t="s">
        <v>781</v>
      </c>
      <c r="D1031" s="1" t="s">
        <v>1055</v>
      </c>
      <c r="E1031" s="1" t="s">
        <v>1055</v>
      </c>
      <c r="F1031" s="1" t="s">
        <v>1055</v>
      </c>
      <c r="G1031" s="1" t="s">
        <v>1055</v>
      </c>
      <c r="H1031" s="1" t="str">
        <f t="shared" si="16"/>
        <v>Оборудование-Сфера услуг-Мебель для медучреждений</v>
      </c>
      <c r="I1031" s="3">
        <v>0.15</v>
      </c>
      <c r="J1031" s="3">
        <v>0.15</v>
      </c>
      <c r="K1031" s="3">
        <v>0.15</v>
      </c>
    </row>
    <row r="1032" spans="2:11" x14ac:dyDescent="0.3">
      <c r="B1032" s="1" t="s">
        <v>137</v>
      </c>
      <c r="C1032" s="1" t="s">
        <v>703</v>
      </c>
      <c r="D1032" s="1" t="s">
        <v>1207</v>
      </c>
      <c r="E1032" s="1" t="s">
        <v>1207</v>
      </c>
      <c r="F1032" s="1" t="s">
        <v>1207</v>
      </c>
      <c r="G1032" s="1" t="s">
        <v>1207</v>
      </c>
      <c r="H1032" s="1" t="str">
        <f t="shared" si="16"/>
        <v>Оборудование-Оборудование для магазинов-Книги, бланки, формы для ведения учета</v>
      </c>
      <c r="I1032" s="3">
        <v>0.16</v>
      </c>
      <c r="J1032" s="3">
        <v>0.16</v>
      </c>
      <c r="K1032" s="3">
        <v>0.16</v>
      </c>
    </row>
    <row r="1033" spans="2:11" x14ac:dyDescent="0.3">
      <c r="B1033" s="1" t="s">
        <v>137</v>
      </c>
      <c r="C1033" s="1" t="s">
        <v>703</v>
      </c>
      <c r="D1033" s="1" t="s">
        <v>991</v>
      </c>
      <c r="E1033" s="1" t="s">
        <v>991</v>
      </c>
      <c r="F1033" s="1" t="s">
        <v>991</v>
      </c>
      <c r="G1033" s="1" t="s">
        <v>991</v>
      </c>
      <c r="H1033" s="1" t="str">
        <f t="shared" si="16"/>
        <v>Оборудование-Оборудование для магазинов-Расходные материалы</v>
      </c>
      <c r="I1033" s="3">
        <v>0.16</v>
      </c>
      <c r="J1033" s="3">
        <v>0.16</v>
      </c>
      <c r="K1033" s="3">
        <v>0.16</v>
      </c>
    </row>
    <row r="1034" spans="2:11" x14ac:dyDescent="0.3">
      <c r="B1034" s="1" t="s">
        <v>137</v>
      </c>
      <c r="C1034" s="1" t="s">
        <v>703</v>
      </c>
      <c r="D1034" s="1" t="s">
        <v>1220</v>
      </c>
      <c r="E1034" s="1" t="s">
        <v>1220</v>
      </c>
      <c r="F1034" s="1" t="s">
        <v>1220</v>
      </c>
      <c r="G1034" s="1" t="s">
        <v>1220</v>
      </c>
      <c r="H1034" s="1" t="str">
        <f t="shared" si="16"/>
        <v>Оборудование-Оборудование для магазинов-Этикет-пистолеты</v>
      </c>
      <c r="I1034" s="3">
        <v>0.16</v>
      </c>
      <c r="J1034" s="3">
        <v>0.16</v>
      </c>
      <c r="K1034" s="3">
        <v>0.16</v>
      </c>
    </row>
    <row r="1035" spans="2:11" x14ac:dyDescent="0.3">
      <c r="B1035" s="1" t="s">
        <v>137</v>
      </c>
      <c r="C1035" s="1" t="s">
        <v>703</v>
      </c>
      <c r="D1035" s="1" t="s">
        <v>1221</v>
      </c>
      <c r="E1035" s="1" t="s">
        <v>1221</v>
      </c>
      <c r="F1035" s="1" t="s">
        <v>1221</v>
      </c>
      <c r="G1035" s="1" t="s">
        <v>1221</v>
      </c>
      <c r="H1035" s="1" t="str">
        <f t="shared" si="16"/>
        <v>Оборудование-Оборудование для магазинов-Сканеры считывания штрих-кода</v>
      </c>
      <c r="I1035" s="3">
        <v>0.16</v>
      </c>
      <c r="J1035" s="3">
        <v>0.16</v>
      </c>
      <c r="K1035" s="3">
        <v>0.16</v>
      </c>
    </row>
    <row r="1036" spans="2:11" x14ac:dyDescent="0.3">
      <c r="B1036" s="1" t="s">
        <v>137</v>
      </c>
      <c r="C1036" s="1" t="s">
        <v>1222</v>
      </c>
      <c r="D1036" s="1" t="s">
        <v>1223</v>
      </c>
      <c r="E1036" s="1" t="s">
        <v>1223</v>
      </c>
      <c r="F1036" s="1" t="s">
        <v>1223</v>
      </c>
      <c r="G1036" s="1" t="s">
        <v>1223</v>
      </c>
      <c r="H1036" s="1" t="str">
        <f t="shared" si="16"/>
        <v>Оборудование-Банковское оборудование-Детекторы и счетчики банкнот</v>
      </c>
      <c r="I1036" s="3">
        <v>0.16</v>
      </c>
      <c r="J1036" s="3">
        <v>0.16</v>
      </c>
      <c r="K1036" s="3">
        <v>0.16</v>
      </c>
    </row>
    <row r="1037" spans="2:11" x14ac:dyDescent="0.3">
      <c r="B1037" s="1" t="s">
        <v>137</v>
      </c>
      <c r="C1037" s="1" t="s">
        <v>784</v>
      </c>
      <c r="D1037" s="1" t="s">
        <v>1224</v>
      </c>
      <c r="E1037" s="1" t="s">
        <v>1224</v>
      </c>
      <c r="F1037" s="1" t="s">
        <v>1224</v>
      </c>
      <c r="G1037" s="1" t="s">
        <v>1224</v>
      </c>
      <c r="H1037" s="1" t="str">
        <f t="shared" si="16"/>
        <v>Оборудование-Охрана и сигнализация-Сейфы</v>
      </c>
      <c r="I1037" s="3">
        <v>0.16</v>
      </c>
      <c r="J1037" s="3">
        <v>0.16</v>
      </c>
      <c r="K1037" s="3">
        <v>0.16</v>
      </c>
    </row>
    <row r="1038" spans="2:11" x14ac:dyDescent="0.3">
      <c r="B1038" s="1" t="s">
        <v>137</v>
      </c>
      <c r="C1038" s="1" t="s">
        <v>1235</v>
      </c>
      <c r="D1038" s="1" t="s">
        <v>1235</v>
      </c>
      <c r="E1038" s="1" t="s">
        <v>1235</v>
      </c>
      <c r="F1038" s="1" t="s">
        <v>1235</v>
      </c>
      <c r="G1038" s="1" t="s">
        <v>1235</v>
      </c>
      <c r="H1038" s="1" t="str">
        <f t="shared" si="16"/>
        <v>Оборудование-Рекламные конструкции и материалы-Рекламные конструкции и материалы</v>
      </c>
      <c r="I1038" s="3">
        <v>0.16</v>
      </c>
      <c r="J1038" s="3">
        <v>0.16</v>
      </c>
      <c r="K1038" s="3">
        <v>0.16</v>
      </c>
    </row>
    <row r="1039" spans="2:11" x14ac:dyDescent="0.3">
      <c r="B1039" s="1" t="s">
        <v>137</v>
      </c>
      <c r="C1039" s="1" t="s">
        <v>703</v>
      </c>
      <c r="D1039" s="1" t="s">
        <v>1236</v>
      </c>
      <c r="E1039" s="1" t="s">
        <v>1236</v>
      </c>
      <c r="F1039" s="1" t="s">
        <v>1236</v>
      </c>
      <c r="G1039" s="1" t="s">
        <v>1236</v>
      </c>
      <c r="H1039" s="1" t="str">
        <f t="shared" si="16"/>
        <v>Оборудование-Оборудование для магазинов-Принтеры чеков, этикеток, штрих-кода</v>
      </c>
      <c r="I1039" s="3">
        <v>0.16</v>
      </c>
      <c r="J1039" s="3">
        <v>0.16</v>
      </c>
      <c r="K1039" s="3">
        <v>0.16</v>
      </c>
    </row>
    <row r="1040" spans="2:11" x14ac:dyDescent="0.3">
      <c r="B1040" s="1" t="s">
        <v>137</v>
      </c>
      <c r="C1040" s="1" t="s">
        <v>1247</v>
      </c>
      <c r="D1040" s="1" t="s">
        <v>1247</v>
      </c>
      <c r="E1040" s="1" t="s">
        <v>1247</v>
      </c>
      <c r="F1040" s="1" t="s">
        <v>1247</v>
      </c>
      <c r="G1040" s="1" t="s">
        <v>1247</v>
      </c>
      <c r="H1040" s="1" t="str">
        <f t="shared" si="16"/>
        <v>Оборудование-Предупредительные наклейки-Предупредительные наклейки</v>
      </c>
      <c r="I1040" s="3">
        <v>0.16</v>
      </c>
      <c r="J1040" s="3">
        <v>0.16</v>
      </c>
      <c r="K1040" s="3">
        <v>0.16</v>
      </c>
    </row>
    <row r="1041" spans="2:11" x14ac:dyDescent="0.3">
      <c r="B1041" s="1" t="s">
        <v>137</v>
      </c>
      <c r="C1041" s="1" t="s">
        <v>703</v>
      </c>
      <c r="D1041" s="1" t="s">
        <v>1315</v>
      </c>
      <c r="E1041" s="1" t="s">
        <v>1316</v>
      </c>
      <c r="F1041" s="1" t="s">
        <v>1316</v>
      </c>
      <c r="G1041" s="1" t="s">
        <v>1316</v>
      </c>
      <c r="H1041" s="1" t="str">
        <f t="shared" si="16"/>
        <v>Оборудование-Оборудование для магазинов-Кассовые аппараты</v>
      </c>
      <c r="I1041" s="3">
        <v>0.16</v>
      </c>
      <c r="J1041" s="3">
        <v>0.16</v>
      </c>
      <c r="K1041" s="3">
        <v>0.16</v>
      </c>
    </row>
    <row r="1042" spans="2:11" x14ac:dyDescent="0.3">
      <c r="B1042" s="1" t="s">
        <v>137</v>
      </c>
      <c r="C1042" s="1" t="s">
        <v>781</v>
      </c>
      <c r="D1042" s="1" t="s">
        <v>1365</v>
      </c>
      <c r="E1042" s="1" t="s">
        <v>1365</v>
      </c>
      <c r="F1042" s="1" t="s">
        <v>1365</v>
      </c>
      <c r="G1042" s="1" t="s">
        <v>1365</v>
      </c>
      <c r="H1042" s="1" t="str">
        <f t="shared" si="16"/>
        <v>Оборудование-Сфера услуг-Оборудование для автосервисов</v>
      </c>
      <c r="I1042" s="3">
        <v>0.16</v>
      </c>
      <c r="J1042" s="3">
        <v>0.17</v>
      </c>
      <c r="K1042" s="3">
        <v>0.17</v>
      </c>
    </row>
    <row r="1043" spans="2:11" x14ac:dyDescent="0.3">
      <c r="B1043" s="1" t="s">
        <v>137</v>
      </c>
      <c r="C1043" s="1" t="s">
        <v>784</v>
      </c>
      <c r="D1043" s="1" t="s">
        <v>1458</v>
      </c>
      <c r="E1043" s="1" t="s">
        <v>1458</v>
      </c>
      <c r="F1043" s="1" t="s">
        <v>1458</v>
      </c>
      <c r="G1043" s="1" t="s">
        <v>1458</v>
      </c>
      <c r="H1043" s="1" t="str">
        <f t="shared" si="16"/>
        <v>Оборудование-Охрана и сигнализация-Противопожарное оборудование</v>
      </c>
      <c r="I1043" s="3">
        <v>0.17</v>
      </c>
      <c r="J1043" s="3">
        <v>0.17</v>
      </c>
      <c r="K1043" s="3">
        <v>0.17</v>
      </c>
    </row>
    <row r="1044" spans="2:11" x14ac:dyDescent="0.3">
      <c r="B1044" s="1" t="s">
        <v>137</v>
      </c>
      <c r="C1044" s="1" t="s">
        <v>703</v>
      </c>
      <c r="D1044" s="1" t="s">
        <v>1467</v>
      </c>
      <c r="E1044" s="1" t="s">
        <v>1467</v>
      </c>
      <c r="F1044" s="1" t="s">
        <v>1467</v>
      </c>
      <c r="G1044" s="1" t="s">
        <v>1467</v>
      </c>
      <c r="H1044" s="1" t="str">
        <f t="shared" si="16"/>
        <v>Оборудование-Оборудование для магазинов-Весы</v>
      </c>
      <c r="I1044" s="3">
        <v>0.17</v>
      </c>
      <c r="J1044" s="3">
        <v>0.17</v>
      </c>
      <c r="K1044" s="3">
        <v>0.17</v>
      </c>
    </row>
    <row r="1045" spans="2:11" x14ac:dyDescent="0.3">
      <c r="B1045" s="1" t="s">
        <v>137</v>
      </c>
      <c r="C1045" s="1" t="s">
        <v>703</v>
      </c>
      <c r="D1045" s="1" t="s">
        <v>1468</v>
      </c>
      <c r="E1045" s="1" t="s">
        <v>1468</v>
      </c>
      <c r="F1045" s="1" t="s">
        <v>1468</v>
      </c>
      <c r="G1045" s="1" t="s">
        <v>1468</v>
      </c>
      <c r="H1045" s="1" t="str">
        <f t="shared" si="16"/>
        <v>Оборудование-Оборудование для магазинов-Витрины</v>
      </c>
      <c r="I1045" s="3">
        <v>0.17</v>
      </c>
      <c r="J1045" s="3">
        <v>0.17</v>
      </c>
      <c r="K1045" s="3">
        <v>0.17</v>
      </c>
    </row>
    <row r="1046" spans="2:11" x14ac:dyDescent="0.3">
      <c r="B1046" s="1" t="s">
        <v>137</v>
      </c>
      <c r="C1046" s="1" t="s">
        <v>1222</v>
      </c>
      <c r="D1046" s="1" t="s">
        <v>1469</v>
      </c>
      <c r="E1046" s="1" t="s">
        <v>1469</v>
      </c>
      <c r="F1046" s="1" t="s">
        <v>1469</v>
      </c>
      <c r="G1046" s="1" t="s">
        <v>1469</v>
      </c>
      <c r="H1046" s="1" t="str">
        <f t="shared" si="16"/>
        <v>Оборудование-Банковское оборудование-Инкассация и опломбирование</v>
      </c>
      <c r="I1046" s="3">
        <v>0.17</v>
      </c>
      <c r="J1046" s="3">
        <v>0.17</v>
      </c>
      <c r="K1046" s="3">
        <v>0.17</v>
      </c>
    </row>
    <row r="1047" spans="2:11" x14ac:dyDescent="0.3">
      <c r="B1047" s="1" t="s">
        <v>137</v>
      </c>
      <c r="C1047" s="1" t="s">
        <v>1470</v>
      </c>
      <c r="D1047" s="1" t="s">
        <v>1471</v>
      </c>
      <c r="E1047" s="1" t="s">
        <v>1471</v>
      </c>
      <c r="F1047" s="1" t="s">
        <v>1471</v>
      </c>
      <c r="G1047" s="1" t="s">
        <v>1471</v>
      </c>
      <c r="H1047" s="1" t="str">
        <f t="shared" si="16"/>
        <v>Оборудование-Издательство и полиграфия-Контрольно-измерительное оборудование</v>
      </c>
      <c r="I1047" s="3">
        <v>0.17</v>
      </c>
      <c r="J1047" s="3">
        <v>0.17</v>
      </c>
      <c r="K1047" s="3">
        <v>0.17</v>
      </c>
    </row>
    <row r="1048" spans="2:11" x14ac:dyDescent="0.3">
      <c r="B1048" s="1" t="s">
        <v>137</v>
      </c>
      <c r="C1048" s="1" t="s">
        <v>185</v>
      </c>
      <c r="D1048" s="1" t="s">
        <v>1472</v>
      </c>
      <c r="E1048" s="1" t="s">
        <v>1472</v>
      </c>
      <c r="F1048" s="1" t="s">
        <v>1472</v>
      </c>
      <c r="G1048" s="1" t="s">
        <v>1472</v>
      </c>
      <c r="H1048" s="1" t="str">
        <f t="shared" si="16"/>
        <v>Оборудование-Промышленное производство-Упаковочное оборудование</v>
      </c>
      <c r="I1048" s="3">
        <v>0.17</v>
      </c>
      <c r="J1048" s="3">
        <v>0.17</v>
      </c>
      <c r="K1048" s="3">
        <v>0.17</v>
      </c>
    </row>
    <row r="1049" spans="2:11" x14ac:dyDescent="0.3">
      <c r="B1049" s="1" t="s">
        <v>137</v>
      </c>
      <c r="C1049" s="1" t="s">
        <v>784</v>
      </c>
      <c r="D1049" s="1" t="s">
        <v>1473</v>
      </c>
      <c r="E1049" s="1" t="s">
        <v>1473</v>
      </c>
      <c r="F1049" s="1" t="s">
        <v>1473</v>
      </c>
      <c r="G1049" s="1" t="s">
        <v>1473</v>
      </c>
      <c r="H1049" s="1" t="str">
        <f t="shared" si="16"/>
        <v>Оборудование-Охрана и сигнализация-Регулировка движения</v>
      </c>
      <c r="I1049" s="3">
        <v>0.17</v>
      </c>
      <c r="J1049" s="3">
        <v>0.17</v>
      </c>
      <c r="K1049" s="3">
        <v>0.17</v>
      </c>
    </row>
    <row r="1050" spans="2:11" x14ac:dyDescent="0.3">
      <c r="B1050" s="1" t="s">
        <v>137</v>
      </c>
      <c r="C1050" s="1" t="s">
        <v>1470</v>
      </c>
      <c r="D1050" s="1" t="s">
        <v>1474</v>
      </c>
      <c r="E1050" s="1" t="s">
        <v>1474</v>
      </c>
      <c r="F1050" s="1" t="s">
        <v>1474</v>
      </c>
      <c r="G1050" s="1" t="s">
        <v>1474</v>
      </c>
      <c r="H1050" s="1" t="str">
        <f t="shared" si="16"/>
        <v>Оборудование-Издательство и полиграфия-Полиграфическое оборудование</v>
      </c>
      <c r="I1050" s="3">
        <v>0.17</v>
      </c>
      <c r="J1050" s="3">
        <v>0.17</v>
      </c>
      <c r="K1050" s="3">
        <v>0.17</v>
      </c>
    </row>
    <row r="1051" spans="2:11" x14ac:dyDescent="0.3">
      <c r="B1051" s="1" t="s">
        <v>137</v>
      </c>
      <c r="C1051" s="1" t="s">
        <v>185</v>
      </c>
      <c r="D1051" s="1" t="s">
        <v>1475</v>
      </c>
      <c r="E1051" s="1" t="s">
        <v>1475</v>
      </c>
      <c r="F1051" s="1" t="s">
        <v>1475</v>
      </c>
      <c r="G1051" s="1" t="s">
        <v>1475</v>
      </c>
      <c r="H1051" s="1" t="str">
        <f t="shared" si="16"/>
        <v>Оборудование-Промышленное производство-Насосы промышленные</v>
      </c>
      <c r="I1051" s="3">
        <v>0.17</v>
      </c>
      <c r="J1051" s="3">
        <v>0.17</v>
      </c>
      <c r="K1051" s="3">
        <v>0.17</v>
      </c>
    </row>
    <row r="1052" spans="2:11" x14ac:dyDescent="0.3">
      <c r="B1052" s="1" t="s">
        <v>137</v>
      </c>
      <c r="C1052" s="1" t="s">
        <v>185</v>
      </c>
      <c r="D1052" s="1" t="s">
        <v>1484</v>
      </c>
      <c r="E1052" s="1" t="s">
        <v>1484</v>
      </c>
      <c r="F1052" s="1" t="s">
        <v>1484</v>
      </c>
      <c r="G1052" s="1" t="s">
        <v>1484</v>
      </c>
      <c r="H1052" s="1" t="str">
        <f t="shared" si="16"/>
        <v>Оборудование-Промышленное производство-Производственно-техническое оборудование</v>
      </c>
      <c r="I1052" s="3">
        <v>0.17</v>
      </c>
      <c r="J1052" s="3">
        <v>0.17</v>
      </c>
      <c r="K1052" s="3">
        <v>0.17</v>
      </c>
    </row>
    <row r="1053" spans="2:11" x14ac:dyDescent="0.3">
      <c r="B1053" s="1" t="s">
        <v>137</v>
      </c>
      <c r="C1053" s="1" t="s">
        <v>185</v>
      </c>
      <c r="D1053" s="1" t="s">
        <v>1497</v>
      </c>
      <c r="E1053" s="1" t="s">
        <v>1498</v>
      </c>
      <c r="F1053" s="1" t="s">
        <v>1498</v>
      </c>
      <c r="G1053" s="1" t="s">
        <v>1498</v>
      </c>
      <c r="H1053" s="1" t="str">
        <f t="shared" si="16"/>
        <v xml:space="preserve">Оборудование-Промышленное производство-Станки </v>
      </c>
      <c r="I1053" s="3">
        <v>0.17</v>
      </c>
      <c r="J1053" s="3">
        <v>0.17</v>
      </c>
      <c r="K1053" s="3">
        <v>0.17</v>
      </c>
    </row>
    <row r="1054" spans="2:11" x14ac:dyDescent="0.3">
      <c r="B1054" s="1" t="s">
        <v>137</v>
      </c>
      <c r="C1054" s="1" t="s">
        <v>877</v>
      </c>
      <c r="D1054" s="1" t="s">
        <v>1507</v>
      </c>
      <c r="E1054" s="1" t="s">
        <v>1507</v>
      </c>
      <c r="F1054" s="1" t="s">
        <v>1507</v>
      </c>
      <c r="G1054" s="1" t="s">
        <v>1507</v>
      </c>
      <c r="H1054" s="1" t="str">
        <f t="shared" si="16"/>
        <v>Оборудование-Сценическое и аудиооборудование-Световое и сценическое оборудование</v>
      </c>
      <c r="I1054" s="3">
        <v>0.17</v>
      </c>
      <c r="J1054" s="3">
        <v>0.17</v>
      </c>
      <c r="K1054" s="3">
        <v>0.17</v>
      </c>
    </row>
    <row r="1055" spans="2:11" x14ac:dyDescent="0.3">
      <c r="B1055" s="1" t="s">
        <v>137</v>
      </c>
      <c r="C1055" s="1" t="s">
        <v>1517</v>
      </c>
      <c r="D1055" s="1" t="s">
        <v>1517</v>
      </c>
      <c r="E1055" s="1" t="s">
        <v>1517</v>
      </c>
      <c r="F1055" s="1" t="s">
        <v>1517</v>
      </c>
      <c r="G1055" s="1" t="s">
        <v>1517</v>
      </c>
      <c r="H1055" s="1" t="str">
        <f t="shared" si="16"/>
        <v>Оборудование-Лабораторное оборудование-Лабораторное оборудование</v>
      </c>
      <c r="I1055" s="3">
        <v>0.17</v>
      </c>
      <c r="J1055" s="3">
        <v>0.17</v>
      </c>
      <c r="K1055" s="3">
        <v>0.17</v>
      </c>
    </row>
    <row r="1056" spans="2:11" x14ac:dyDescent="0.3">
      <c r="B1056" s="1" t="s">
        <v>137</v>
      </c>
      <c r="C1056" s="1" t="s">
        <v>703</v>
      </c>
      <c r="D1056" s="1" t="s">
        <v>1531</v>
      </c>
      <c r="E1056" s="1" t="s">
        <v>1531</v>
      </c>
      <c r="F1056" s="1" t="s">
        <v>1531</v>
      </c>
      <c r="G1056" s="1" t="s">
        <v>1531</v>
      </c>
      <c r="H1056" s="1" t="str">
        <f t="shared" si="16"/>
        <v>Оборудование-Оборудование для магазинов-Манекены</v>
      </c>
      <c r="I1056" s="3">
        <v>0.17</v>
      </c>
      <c r="J1056" s="3">
        <v>0.17</v>
      </c>
      <c r="K1056" s="3">
        <v>0.17</v>
      </c>
    </row>
    <row r="1057" spans="2:11" x14ac:dyDescent="0.3">
      <c r="B1057" s="1" t="s">
        <v>137</v>
      </c>
      <c r="C1057" s="1" t="s">
        <v>784</v>
      </c>
      <c r="D1057" s="1" t="s">
        <v>1541</v>
      </c>
      <c r="E1057" s="1" t="s">
        <v>1541</v>
      </c>
      <c r="F1057" s="1" t="s">
        <v>1541</v>
      </c>
      <c r="G1057" s="1" t="s">
        <v>1541</v>
      </c>
      <c r="H1057" s="1" t="str">
        <f t="shared" si="16"/>
        <v>Оборудование-Охрана и сигнализация-ИК-прожекторы</v>
      </c>
      <c r="I1057" s="3">
        <v>0.17</v>
      </c>
      <c r="J1057" s="3">
        <v>0.17</v>
      </c>
      <c r="K1057" s="3">
        <v>0.17</v>
      </c>
    </row>
    <row r="1058" spans="2:11" x14ac:dyDescent="0.3">
      <c r="B1058" s="1" t="s">
        <v>137</v>
      </c>
      <c r="C1058" s="1" t="s">
        <v>185</v>
      </c>
      <c r="D1058" s="1" t="s">
        <v>1543</v>
      </c>
      <c r="E1058" s="1" t="s">
        <v>1543</v>
      </c>
      <c r="F1058" s="1" t="s">
        <v>1543</v>
      </c>
      <c r="G1058" s="1" t="s">
        <v>1543</v>
      </c>
      <c r="H1058" s="1" t="str">
        <f t="shared" si="16"/>
        <v>Оборудование-Промышленное производство-Инкубаторы</v>
      </c>
      <c r="I1058" s="3">
        <v>0.17</v>
      </c>
      <c r="J1058" s="3">
        <v>0.17</v>
      </c>
      <c r="K1058" s="3">
        <v>0.17</v>
      </c>
    </row>
    <row r="1059" spans="2:11" x14ac:dyDescent="0.3">
      <c r="B1059" s="1" t="s">
        <v>137</v>
      </c>
      <c r="C1059" s="1" t="s">
        <v>877</v>
      </c>
      <c r="D1059" s="1" t="s">
        <v>1544</v>
      </c>
      <c r="E1059" s="1" t="s">
        <v>1544</v>
      </c>
      <c r="F1059" s="1" t="s">
        <v>1544</v>
      </c>
      <c r="G1059" s="1" t="s">
        <v>1544</v>
      </c>
      <c r="H1059" s="1" t="str">
        <f t="shared" si="16"/>
        <v>Оборудование-Сценическое и аудиооборудование-Концертное и трансляционное аудиооборудование</v>
      </c>
      <c r="I1059" s="3">
        <v>0.17</v>
      </c>
      <c r="J1059" s="3">
        <v>0.17</v>
      </c>
      <c r="K1059" s="3">
        <v>0.17</v>
      </c>
    </row>
    <row r="1060" spans="2:11" x14ac:dyDescent="0.3">
      <c r="B1060" s="1" t="s">
        <v>137</v>
      </c>
      <c r="C1060" s="1" t="s">
        <v>703</v>
      </c>
      <c r="D1060" s="1" t="s">
        <v>1548</v>
      </c>
      <c r="E1060" s="1" t="s">
        <v>1548</v>
      </c>
      <c r="F1060" s="1" t="s">
        <v>1548</v>
      </c>
      <c r="G1060" s="1" t="s">
        <v>1548</v>
      </c>
      <c r="H1060" s="1" t="str">
        <f t="shared" si="16"/>
        <v>Оборудование-Оборудование для магазинов-Терминалы сбора данных</v>
      </c>
      <c r="I1060" s="3">
        <v>0.17</v>
      </c>
      <c r="J1060" s="3">
        <v>0.17</v>
      </c>
      <c r="K1060" s="3">
        <v>0.17</v>
      </c>
    </row>
    <row r="1061" spans="2:11" x14ac:dyDescent="0.3">
      <c r="B1061" s="1" t="s">
        <v>137</v>
      </c>
      <c r="C1061" s="1" t="s">
        <v>773</v>
      </c>
      <c r="D1061" s="1" t="s">
        <v>1549</v>
      </c>
      <c r="E1061" s="1" t="s">
        <v>1549</v>
      </c>
      <c r="F1061" s="1" t="s">
        <v>1549</v>
      </c>
      <c r="G1061" s="1" t="s">
        <v>1549</v>
      </c>
      <c r="H1061" s="1" t="str">
        <f t="shared" si="16"/>
        <v>Оборудование-Оборудование для ремонта электроники-Радиодетали и электронные компоненты</v>
      </c>
      <c r="I1061" s="3">
        <v>0.17</v>
      </c>
      <c r="J1061" s="3">
        <v>0.17</v>
      </c>
      <c r="K1061" s="3">
        <v>0.17</v>
      </c>
    </row>
    <row r="1062" spans="2:11" x14ac:dyDescent="0.3">
      <c r="B1062" s="1" t="s">
        <v>137</v>
      </c>
      <c r="C1062" s="1" t="s">
        <v>877</v>
      </c>
      <c r="D1062" s="1" t="s">
        <v>1553</v>
      </c>
      <c r="E1062" s="1" t="s">
        <v>1553</v>
      </c>
      <c r="F1062" s="1" t="s">
        <v>1553</v>
      </c>
      <c r="G1062" s="1" t="s">
        <v>1553</v>
      </c>
      <c r="H1062" s="1" t="str">
        <f t="shared" si="16"/>
        <v>Оборудование-Сценическое и аудиооборудование-Аксессуары для перевозки и хранения</v>
      </c>
      <c r="I1062" s="3">
        <v>0.17</v>
      </c>
      <c r="J1062" s="3">
        <v>0.17</v>
      </c>
      <c r="K1062" s="3">
        <v>0.17</v>
      </c>
    </row>
    <row r="1063" spans="2:11" x14ac:dyDescent="0.3">
      <c r="B1063" s="1" t="s">
        <v>137</v>
      </c>
      <c r="C1063" s="1" t="s">
        <v>703</v>
      </c>
      <c r="D1063" s="1" t="s">
        <v>1554</v>
      </c>
      <c r="E1063" s="1" t="s">
        <v>1554</v>
      </c>
      <c r="F1063" s="1" t="s">
        <v>1554</v>
      </c>
      <c r="G1063" s="1" t="s">
        <v>1554</v>
      </c>
      <c r="H1063" s="1" t="str">
        <f t="shared" si="16"/>
        <v>Оборудование-Оборудование для магазинов-Рекламные дисплеи и интерактивные панели</v>
      </c>
      <c r="I1063" s="3">
        <v>0.17</v>
      </c>
      <c r="J1063" s="3">
        <v>0.17</v>
      </c>
      <c r="K1063" s="3">
        <v>0.17</v>
      </c>
    </row>
    <row r="1064" spans="2:11" x14ac:dyDescent="0.3">
      <c r="B1064" s="1" t="s">
        <v>137</v>
      </c>
      <c r="C1064" s="1" t="s">
        <v>781</v>
      </c>
      <c r="D1064" s="1" t="s">
        <v>1602</v>
      </c>
      <c r="E1064" s="1" t="s">
        <v>1602</v>
      </c>
      <c r="F1064" s="1" t="s">
        <v>1602</v>
      </c>
      <c r="G1064" s="1" t="s">
        <v>1602</v>
      </c>
      <c r="H1064" s="1" t="str">
        <f t="shared" si="16"/>
        <v>Оборудование-Сфера услуг-Развлекательное оборудование</v>
      </c>
      <c r="I1064" s="3">
        <v>0.17</v>
      </c>
      <c r="J1064" s="3">
        <v>0.17</v>
      </c>
      <c r="K1064" s="3">
        <v>0.17</v>
      </c>
    </row>
    <row r="1065" spans="2:11" x14ac:dyDescent="0.3">
      <c r="B1065" s="1" t="s">
        <v>137</v>
      </c>
      <c r="C1065" s="1" t="s">
        <v>784</v>
      </c>
      <c r="D1065" s="1" t="s">
        <v>1604</v>
      </c>
      <c r="E1065" s="1" t="s">
        <v>1604</v>
      </c>
      <c r="F1065" s="1" t="s">
        <v>1604</v>
      </c>
      <c r="G1065" s="1" t="s">
        <v>1604</v>
      </c>
      <c r="H1065" s="1" t="str">
        <f t="shared" si="16"/>
        <v>Оборудование-Охрана и сигнализация-Средства индивидуальной бронезащиты</v>
      </c>
      <c r="I1065" s="3">
        <v>0.17</v>
      </c>
      <c r="J1065" s="3">
        <v>0.17</v>
      </c>
      <c r="K1065" s="3">
        <v>0.17</v>
      </c>
    </row>
    <row r="1066" spans="2:11" x14ac:dyDescent="0.3">
      <c r="B1066" s="1" t="s">
        <v>137</v>
      </c>
      <c r="C1066" s="1" t="s">
        <v>701</v>
      </c>
      <c r="D1066" s="1" t="s">
        <v>1620</v>
      </c>
      <c r="E1066" s="1" t="s">
        <v>1620</v>
      </c>
      <c r="F1066" s="1" t="s">
        <v>1620</v>
      </c>
      <c r="G1066" s="1" t="s">
        <v>1620</v>
      </c>
      <c r="H1066" s="1" t="str">
        <f t="shared" si="16"/>
        <v>Оборудование-Пищевое оборудование-Промышленные плиты</v>
      </c>
      <c r="I1066" s="3">
        <v>0.17</v>
      </c>
      <c r="J1066" s="3">
        <v>0.17</v>
      </c>
      <c r="K1066" s="3">
        <v>0.17</v>
      </c>
    </row>
    <row r="1067" spans="2:11" x14ac:dyDescent="0.3">
      <c r="B1067" s="1" t="s">
        <v>137</v>
      </c>
      <c r="C1067" s="1" t="s">
        <v>701</v>
      </c>
      <c r="D1067" s="1" t="s">
        <v>1621</v>
      </c>
      <c r="E1067" s="1" t="s">
        <v>1621</v>
      </c>
      <c r="F1067" s="1" t="s">
        <v>1621</v>
      </c>
      <c r="G1067" s="1" t="s">
        <v>1621</v>
      </c>
      <c r="H1067" s="1" t="str">
        <f t="shared" si="16"/>
        <v>Оборудование-Пищевое оборудование-Жарочные и пекарские шкафы</v>
      </c>
      <c r="I1067" s="3">
        <v>0.17</v>
      </c>
      <c r="J1067" s="3">
        <v>0.17</v>
      </c>
      <c r="K1067" s="3">
        <v>0.17</v>
      </c>
    </row>
    <row r="1068" spans="2:11" x14ac:dyDescent="0.3">
      <c r="B1068" s="1" t="s">
        <v>137</v>
      </c>
      <c r="C1068" s="1" t="s">
        <v>701</v>
      </c>
      <c r="D1068" s="1" t="s">
        <v>1622</v>
      </c>
      <c r="E1068" s="1" t="s">
        <v>1622</v>
      </c>
      <c r="F1068" s="1" t="s">
        <v>1622</v>
      </c>
      <c r="G1068" s="1" t="s">
        <v>1622</v>
      </c>
      <c r="H1068" s="1" t="str">
        <f t="shared" si="16"/>
        <v>Оборудование-Пищевое оборудование-Пароконвектоматы</v>
      </c>
      <c r="I1068" s="3">
        <v>0.17</v>
      </c>
      <c r="J1068" s="3">
        <v>0.17</v>
      </c>
      <c r="K1068" s="3">
        <v>0.17</v>
      </c>
    </row>
    <row r="1069" spans="2:11" x14ac:dyDescent="0.3">
      <c r="B1069" s="1" t="s">
        <v>137</v>
      </c>
      <c r="C1069" s="1" t="s">
        <v>701</v>
      </c>
      <c r="D1069" s="1" t="s">
        <v>1623</v>
      </c>
      <c r="E1069" s="1" t="s">
        <v>1623</v>
      </c>
      <c r="F1069" s="1" t="s">
        <v>1623</v>
      </c>
      <c r="G1069" s="1" t="s">
        <v>1623</v>
      </c>
      <c r="H1069" s="1" t="str">
        <f t="shared" si="16"/>
        <v>Оборудование-Пищевое оборудование-Промышленные посудомоечные машины</v>
      </c>
      <c r="I1069" s="3">
        <v>0.17</v>
      </c>
      <c r="J1069" s="3">
        <v>0.17</v>
      </c>
      <c r="K1069" s="3">
        <v>0.17</v>
      </c>
    </row>
    <row r="1070" spans="2:11" x14ac:dyDescent="0.3">
      <c r="B1070" s="1" t="s">
        <v>137</v>
      </c>
      <c r="C1070" s="1" t="s">
        <v>185</v>
      </c>
      <c r="D1070" s="1" t="s">
        <v>1497</v>
      </c>
      <c r="E1070" s="1" t="s">
        <v>1627</v>
      </c>
      <c r="F1070" s="1" t="s">
        <v>1627</v>
      </c>
      <c r="G1070" s="1" t="s">
        <v>1627</v>
      </c>
      <c r="H1070" s="1" t="str">
        <f t="shared" si="16"/>
        <v xml:space="preserve">Оборудование-Промышленное производство-Станки </v>
      </c>
      <c r="I1070" s="3">
        <v>0.17</v>
      </c>
      <c r="J1070" s="3">
        <v>0.17</v>
      </c>
      <c r="K1070" s="3">
        <v>0.17</v>
      </c>
    </row>
    <row r="1071" spans="2:11" x14ac:dyDescent="0.3">
      <c r="B1071" s="1" t="s">
        <v>137</v>
      </c>
      <c r="C1071" s="1" t="s">
        <v>185</v>
      </c>
      <c r="D1071" s="1" t="s">
        <v>1497</v>
      </c>
      <c r="E1071" s="1" t="s">
        <v>1628</v>
      </c>
      <c r="F1071" s="1" t="s">
        <v>1628</v>
      </c>
      <c r="G1071" s="1" t="s">
        <v>1628</v>
      </c>
      <c r="H1071" s="1" t="str">
        <f t="shared" si="16"/>
        <v xml:space="preserve">Оборудование-Промышленное производство-Станки </v>
      </c>
      <c r="I1071" s="3">
        <v>0.17</v>
      </c>
      <c r="J1071" s="3">
        <v>0.17</v>
      </c>
      <c r="K1071" s="3">
        <v>0.17</v>
      </c>
    </row>
    <row r="1072" spans="2:11" x14ac:dyDescent="0.3">
      <c r="B1072" s="1" t="s">
        <v>137</v>
      </c>
      <c r="C1072" s="1" t="s">
        <v>185</v>
      </c>
      <c r="D1072" s="1" t="s">
        <v>1497</v>
      </c>
      <c r="E1072" s="1" t="s">
        <v>1629</v>
      </c>
      <c r="F1072" s="1" t="s">
        <v>1629</v>
      </c>
      <c r="G1072" s="1" t="s">
        <v>1629</v>
      </c>
      <c r="H1072" s="1" t="str">
        <f t="shared" si="16"/>
        <v xml:space="preserve">Оборудование-Промышленное производство-Станки </v>
      </c>
      <c r="I1072" s="3">
        <v>0.17</v>
      </c>
      <c r="J1072" s="3">
        <v>0.17</v>
      </c>
      <c r="K1072" s="3">
        <v>0.17</v>
      </c>
    </row>
    <row r="1073" spans="2:11" x14ac:dyDescent="0.3">
      <c r="B1073" s="1" t="s">
        <v>137</v>
      </c>
      <c r="C1073" s="1" t="s">
        <v>185</v>
      </c>
      <c r="D1073" s="1" t="s">
        <v>1497</v>
      </c>
      <c r="E1073" s="1" t="s">
        <v>1630</v>
      </c>
      <c r="F1073" s="1" t="s">
        <v>1630</v>
      </c>
      <c r="G1073" s="1" t="s">
        <v>1630</v>
      </c>
      <c r="H1073" s="1" t="str">
        <f t="shared" si="16"/>
        <v xml:space="preserve">Оборудование-Промышленное производство-Станки </v>
      </c>
      <c r="I1073" s="3">
        <v>0.17</v>
      </c>
      <c r="J1073" s="3">
        <v>0.17</v>
      </c>
      <c r="K1073" s="3">
        <v>0.17</v>
      </c>
    </row>
    <row r="1074" spans="2:11" x14ac:dyDescent="0.3">
      <c r="B1074" s="1" t="s">
        <v>137</v>
      </c>
      <c r="C1074" s="1" t="s">
        <v>185</v>
      </c>
      <c r="D1074" s="1" t="s">
        <v>1497</v>
      </c>
      <c r="E1074" s="1" t="s">
        <v>1631</v>
      </c>
      <c r="F1074" s="1" t="s">
        <v>1631</v>
      </c>
      <c r="G1074" s="1" t="s">
        <v>1631</v>
      </c>
      <c r="H1074" s="1" t="str">
        <f t="shared" si="16"/>
        <v xml:space="preserve">Оборудование-Промышленное производство-Станки </v>
      </c>
      <c r="I1074" s="3">
        <v>0.17</v>
      </c>
      <c r="J1074" s="3">
        <v>0.17</v>
      </c>
      <c r="K1074" s="3">
        <v>0.17</v>
      </c>
    </row>
    <row r="1075" spans="2:11" x14ac:dyDescent="0.3">
      <c r="B1075" s="1" t="s">
        <v>137</v>
      </c>
      <c r="C1075" s="1" t="s">
        <v>185</v>
      </c>
      <c r="D1075" s="1" t="s">
        <v>1497</v>
      </c>
      <c r="E1075" s="1" t="s">
        <v>1632</v>
      </c>
      <c r="F1075" s="1" t="s">
        <v>1632</v>
      </c>
      <c r="G1075" s="1" t="s">
        <v>1632</v>
      </c>
      <c r="H1075" s="1" t="str">
        <f t="shared" si="16"/>
        <v xml:space="preserve">Оборудование-Промышленное производство-Станки </v>
      </c>
      <c r="I1075" s="3">
        <v>0.17</v>
      </c>
      <c r="J1075" s="3">
        <v>0.17</v>
      </c>
      <c r="K1075" s="3">
        <v>0.17</v>
      </c>
    </row>
    <row r="1076" spans="2:11" x14ac:dyDescent="0.3">
      <c r="B1076" s="1" t="s">
        <v>137</v>
      </c>
      <c r="C1076" s="1" t="s">
        <v>185</v>
      </c>
      <c r="D1076" s="1" t="s">
        <v>1497</v>
      </c>
      <c r="E1076" s="1" t="s">
        <v>1633</v>
      </c>
      <c r="F1076" s="1" t="s">
        <v>1633</v>
      </c>
      <c r="G1076" s="1" t="s">
        <v>1633</v>
      </c>
      <c r="H1076" s="1" t="str">
        <f t="shared" si="16"/>
        <v xml:space="preserve">Оборудование-Промышленное производство-Станки </v>
      </c>
      <c r="I1076" s="3">
        <v>0.17</v>
      </c>
      <c r="J1076" s="3">
        <v>0.17</v>
      </c>
      <c r="K1076" s="3">
        <v>0.17</v>
      </c>
    </row>
    <row r="1077" spans="2:11" x14ac:dyDescent="0.3">
      <c r="B1077" s="1" t="s">
        <v>137</v>
      </c>
      <c r="C1077" s="1" t="s">
        <v>185</v>
      </c>
      <c r="D1077" s="1" t="s">
        <v>1497</v>
      </c>
      <c r="E1077" s="1" t="s">
        <v>1634</v>
      </c>
      <c r="F1077" s="1" t="s">
        <v>1634</v>
      </c>
      <c r="G1077" s="1" t="s">
        <v>1634</v>
      </c>
      <c r="H1077" s="1" t="str">
        <f t="shared" si="16"/>
        <v xml:space="preserve">Оборудование-Промышленное производство-Станки </v>
      </c>
      <c r="I1077" s="3">
        <v>0.17</v>
      </c>
      <c r="J1077" s="3">
        <v>0.17</v>
      </c>
      <c r="K1077" s="3">
        <v>0.17</v>
      </c>
    </row>
    <row r="1078" spans="2:11" x14ac:dyDescent="0.3">
      <c r="B1078" s="1" t="s">
        <v>137</v>
      </c>
      <c r="C1078" s="1" t="s">
        <v>185</v>
      </c>
      <c r="D1078" s="1" t="s">
        <v>1497</v>
      </c>
      <c r="E1078" s="1" t="s">
        <v>1635</v>
      </c>
      <c r="F1078" s="1" t="s">
        <v>1635</v>
      </c>
      <c r="G1078" s="1" t="s">
        <v>1635</v>
      </c>
      <c r="H1078" s="1" t="str">
        <f t="shared" si="16"/>
        <v xml:space="preserve">Оборудование-Промышленное производство-Станки </v>
      </c>
      <c r="I1078" s="3">
        <v>0.17</v>
      </c>
      <c r="J1078" s="3">
        <v>0.17</v>
      </c>
      <c r="K1078" s="3">
        <v>0.17</v>
      </c>
    </row>
    <row r="1079" spans="2:11" x14ac:dyDescent="0.3">
      <c r="B1079" s="1" t="s">
        <v>137</v>
      </c>
      <c r="C1079" s="1" t="s">
        <v>185</v>
      </c>
      <c r="D1079" s="1" t="s">
        <v>1497</v>
      </c>
      <c r="E1079" s="1" t="s">
        <v>1636</v>
      </c>
      <c r="F1079" s="1" t="s">
        <v>1636</v>
      </c>
      <c r="G1079" s="1" t="s">
        <v>1636</v>
      </c>
      <c r="H1079" s="1" t="str">
        <f t="shared" si="16"/>
        <v xml:space="preserve">Оборудование-Промышленное производство-Станки </v>
      </c>
      <c r="I1079" s="3">
        <v>0.17</v>
      </c>
      <c r="J1079" s="3">
        <v>0.17</v>
      </c>
      <c r="K1079" s="3">
        <v>0.17</v>
      </c>
    </row>
    <row r="1080" spans="2:11" x14ac:dyDescent="0.3">
      <c r="B1080" s="1" t="s">
        <v>137</v>
      </c>
      <c r="C1080" s="1" t="s">
        <v>185</v>
      </c>
      <c r="D1080" s="1" t="s">
        <v>1497</v>
      </c>
      <c r="E1080" s="1" t="s">
        <v>1637</v>
      </c>
      <c r="F1080" s="1" t="s">
        <v>1637</v>
      </c>
      <c r="G1080" s="1" t="s">
        <v>1637</v>
      </c>
      <c r="H1080" s="1" t="str">
        <f t="shared" si="16"/>
        <v xml:space="preserve">Оборудование-Промышленное производство-Станки </v>
      </c>
      <c r="I1080" s="3">
        <v>0.17</v>
      </c>
      <c r="J1080" s="3">
        <v>0.17</v>
      </c>
      <c r="K1080" s="3">
        <v>0.17</v>
      </c>
    </row>
    <row r="1081" spans="2:11" x14ac:dyDescent="0.3">
      <c r="B1081" s="1" t="s">
        <v>137</v>
      </c>
      <c r="C1081" s="1" t="s">
        <v>185</v>
      </c>
      <c r="D1081" s="1" t="s">
        <v>1497</v>
      </c>
      <c r="E1081" s="1" t="s">
        <v>1638</v>
      </c>
      <c r="F1081" s="1" t="s">
        <v>1638</v>
      </c>
      <c r="G1081" s="1" t="s">
        <v>1638</v>
      </c>
      <c r="H1081" s="1" t="str">
        <f t="shared" si="16"/>
        <v xml:space="preserve">Оборудование-Промышленное производство-Станки </v>
      </c>
      <c r="I1081" s="3">
        <v>0.17</v>
      </c>
      <c r="J1081" s="3">
        <v>0.17</v>
      </c>
      <c r="K1081" s="3">
        <v>0.17</v>
      </c>
    </row>
    <row r="1082" spans="2:11" x14ac:dyDescent="0.3">
      <c r="B1082" s="1" t="s">
        <v>137</v>
      </c>
      <c r="C1082" s="1" t="s">
        <v>185</v>
      </c>
      <c r="D1082" s="1" t="s">
        <v>1497</v>
      </c>
      <c r="E1082" s="1" t="s">
        <v>1639</v>
      </c>
      <c r="F1082" s="1" t="s">
        <v>1639</v>
      </c>
      <c r="G1082" s="1" t="s">
        <v>1639</v>
      </c>
      <c r="H1082" s="1" t="str">
        <f t="shared" si="16"/>
        <v xml:space="preserve">Оборудование-Промышленное производство-Станки </v>
      </c>
      <c r="I1082" s="3">
        <v>0.17</v>
      </c>
      <c r="J1082" s="3">
        <v>0.17</v>
      </c>
      <c r="K1082" s="3">
        <v>0.17</v>
      </c>
    </row>
    <row r="1083" spans="2:11" x14ac:dyDescent="0.3">
      <c r="B1083" s="1" t="s">
        <v>137</v>
      </c>
      <c r="C1083" s="1" t="s">
        <v>185</v>
      </c>
      <c r="D1083" s="1" t="s">
        <v>1640</v>
      </c>
      <c r="E1083" s="1" t="s">
        <v>1641</v>
      </c>
      <c r="F1083" s="1" t="s">
        <v>1641</v>
      </c>
      <c r="G1083" s="1" t="s">
        <v>1641</v>
      </c>
      <c r="H1083" s="1" t="str">
        <f t="shared" si="16"/>
        <v>Оборудование-Промышленное производство-Стружкоотсосы и комплектующие</v>
      </c>
      <c r="I1083" s="3">
        <v>0.17</v>
      </c>
      <c r="J1083" s="3">
        <v>0.17</v>
      </c>
      <c r="K1083" s="3">
        <v>0.17</v>
      </c>
    </row>
    <row r="1084" spans="2:11" x14ac:dyDescent="0.3">
      <c r="B1084" s="1" t="s">
        <v>137</v>
      </c>
      <c r="C1084" s="1" t="s">
        <v>185</v>
      </c>
      <c r="D1084" s="1" t="s">
        <v>1497</v>
      </c>
      <c r="E1084" s="1" t="s">
        <v>1642</v>
      </c>
      <c r="F1084" s="1" t="s">
        <v>1643</v>
      </c>
      <c r="G1084" s="1" t="s">
        <v>1643</v>
      </c>
      <c r="H1084" s="1" t="str">
        <f t="shared" si="16"/>
        <v xml:space="preserve">Оборудование-Промышленное производство-Станки </v>
      </c>
      <c r="I1084" s="3">
        <v>0.17</v>
      </c>
      <c r="J1084" s="3">
        <v>0.17</v>
      </c>
      <c r="K1084" s="3">
        <v>0.17</v>
      </c>
    </row>
    <row r="1085" spans="2:11" x14ac:dyDescent="0.3">
      <c r="B1085" s="1" t="s">
        <v>137</v>
      </c>
      <c r="C1085" s="1" t="s">
        <v>185</v>
      </c>
      <c r="D1085" s="1" t="s">
        <v>1497</v>
      </c>
      <c r="E1085" s="1" t="s">
        <v>1642</v>
      </c>
      <c r="F1085" s="1" t="s">
        <v>1644</v>
      </c>
      <c r="G1085" s="1" t="s">
        <v>1644</v>
      </c>
      <c r="H1085" s="1" t="str">
        <f t="shared" si="16"/>
        <v xml:space="preserve">Оборудование-Промышленное производство-Станки </v>
      </c>
      <c r="I1085" s="3">
        <v>0.17</v>
      </c>
      <c r="J1085" s="3">
        <v>0.17</v>
      </c>
      <c r="K1085" s="3">
        <v>0.17</v>
      </c>
    </row>
    <row r="1086" spans="2:11" x14ac:dyDescent="0.3">
      <c r="B1086" s="1" t="s">
        <v>137</v>
      </c>
      <c r="C1086" s="1" t="s">
        <v>185</v>
      </c>
      <c r="D1086" s="1" t="s">
        <v>1497</v>
      </c>
      <c r="E1086" s="1" t="s">
        <v>1642</v>
      </c>
      <c r="F1086" s="1" t="s">
        <v>1645</v>
      </c>
      <c r="G1086" s="1" t="s">
        <v>1645</v>
      </c>
      <c r="H1086" s="1" t="str">
        <f t="shared" si="16"/>
        <v xml:space="preserve">Оборудование-Промышленное производство-Станки </v>
      </c>
      <c r="I1086" s="3">
        <v>0.17</v>
      </c>
      <c r="J1086" s="3">
        <v>0.17</v>
      </c>
      <c r="K1086" s="3">
        <v>0.17</v>
      </c>
    </row>
    <row r="1087" spans="2:11" x14ac:dyDescent="0.3">
      <c r="B1087" s="1" t="s">
        <v>137</v>
      </c>
      <c r="C1087" s="1" t="s">
        <v>185</v>
      </c>
      <c r="D1087" s="1" t="s">
        <v>1497</v>
      </c>
      <c r="E1087" s="1" t="s">
        <v>1642</v>
      </c>
      <c r="F1087" s="1" t="s">
        <v>1646</v>
      </c>
      <c r="G1087" s="1" t="s">
        <v>1646</v>
      </c>
      <c r="H1087" s="1" t="str">
        <f t="shared" si="16"/>
        <v xml:space="preserve">Оборудование-Промышленное производство-Станки </v>
      </c>
      <c r="I1087" s="3">
        <v>0.17</v>
      </c>
      <c r="J1087" s="3">
        <v>0.17</v>
      </c>
      <c r="K1087" s="3">
        <v>0.17</v>
      </c>
    </row>
    <row r="1088" spans="2:11" x14ac:dyDescent="0.3">
      <c r="B1088" s="1" t="s">
        <v>137</v>
      </c>
      <c r="C1088" s="1" t="s">
        <v>185</v>
      </c>
      <c r="D1088" s="1" t="s">
        <v>1725</v>
      </c>
      <c r="E1088" s="1" t="s">
        <v>1725</v>
      </c>
      <c r="F1088" s="1" t="s">
        <v>1725</v>
      </c>
      <c r="G1088" s="1" t="s">
        <v>1725</v>
      </c>
      <c r="H1088" s="1" t="str">
        <f t="shared" si="16"/>
        <v>Оборудование-Промышленное производство-Электродвигатели</v>
      </c>
      <c r="I1088" s="3">
        <v>0.17</v>
      </c>
      <c r="J1088" s="3">
        <v>0.17</v>
      </c>
      <c r="K1088" s="3">
        <v>0.17</v>
      </c>
    </row>
    <row r="1089" spans="2:11" x14ac:dyDescent="0.3">
      <c r="B1089" s="1" t="s">
        <v>137</v>
      </c>
      <c r="C1089" s="1" t="s">
        <v>781</v>
      </c>
      <c r="D1089" s="1" t="s">
        <v>1733</v>
      </c>
      <c r="E1089" s="1" t="s">
        <v>1733</v>
      </c>
      <c r="F1089" s="1" t="s">
        <v>1733</v>
      </c>
      <c r="G1089" s="1" t="s">
        <v>1733</v>
      </c>
      <c r="H1089" s="1" t="str">
        <f t="shared" si="16"/>
        <v>Оборудование-Сфера услуг-Оборудование для прачечной и химчистки</v>
      </c>
      <c r="I1089" s="3">
        <v>0.17</v>
      </c>
      <c r="J1089" s="3">
        <v>0.17</v>
      </c>
      <c r="K1089" s="3">
        <v>0.17</v>
      </c>
    </row>
    <row r="1090" spans="2:11" x14ac:dyDescent="0.3">
      <c r="B1090" s="1" t="s">
        <v>137</v>
      </c>
      <c r="C1090" s="1" t="s">
        <v>1734</v>
      </c>
      <c r="D1090" s="1" t="s">
        <v>1734</v>
      </c>
      <c r="E1090" s="1" t="s">
        <v>1734</v>
      </c>
      <c r="F1090" s="1" t="s">
        <v>1734</v>
      </c>
      <c r="G1090" s="1" t="s">
        <v>1734</v>
      </c>
      <c r="H1090" s="1" t="str">
        <f t="shared" si="16"/>
        <v>Оборудование-Промышленное климатическое оборудование-Промышленное климатическое оборудование</v>
      </c>
      <c r="I1090" s="3">
        <v>0.17</v>
      </c>
      <c r="J1090" s="3">
        <v>0.17</v>
      </c>
      <c r="K1090" s="3">
        <v>0.17</v>
      </c>
    </row>
    <row r="1091" spans="2:11" x14ac:dyDescent="0.3">
      <c r="B1091" s="1" t="s">
        <v>137</v>
      </c>
      <c r="C1091" s="1" t="s">
        <v>781</v>
      </c>
      <c r="D1091" s="1" t="s">
        <v>782</v>
      </c>
      <c r="E1091" s="1" t="s">
        <v>1743</v>
      </c>
      <c r="F1091" s="1" t="s">
        <v>1743</v>
      </c>
      <c r="G1091" s="1" t="s">
        <v>1743</v>
      </c>
      <c r="H1091" s="1" t="str">
        <f t="shared" si="16"/>
        <v>Оборудование-Сфера услуг-Оборудование для салонов красоты</v>
      </c>
      <c r="I1091" s="3">
        <v>0.17</v>
      </c>
      <c r="J1091" s="3">
        <v>0.17</v>
      </c>
      <c r="K1091" s="3">
        <v>0.17</v>
      </c>
    </row>
    <row r="1092" spans="2:11" x14ac:dyDescent="0.3">
      <c r="B1092" s="1" t="s">
        <v>137</v>
      </c>
      <c r="C1092" s="1" t="s">
        <v>703</v>
      </c>
      <c r="D1092" s="1" t="s">
        <v>704</v>
      </c>
      <c r="E1092" s="1" t="s">
        <v>1748</v>
      </c>
      <c r="F1092" s="1" t="s">
        <v>1748</v>
      </c>
      <c r="G1092" s="1" t="s">
        <v>1748</v>
      </c>
      <c r="H1092" s="1" t="str">
        <f t="shared" ref="H1092:H1155" si="17">B1092&amp;"-"&amp;C1092&amp;"-"&amp;D1092</f>
        <v>Оборудование-Оборудование для магазинов-Холодильное оборудование</v>
      </c>
      <c r="I1092" s="3">
        <v>0.17</v>
      </c>
      <c r="J1092" s="3">
        <v>0.17</v>
      </c>
      <c r="K1092" s="3">
        <v>0.17</v>
      </c>
    </row>
    <row r="1093" spans="2:11" x14ac:dyDescent="0.3">
      <c r="B1093" s="1" t="s">
        <v>137</v>
      </c>
      <c r="C1093" s="1" t="s">
        <v>703</v>
      </c>
      <c r="D1093" s="1" t="s">
        <v>704</v>
      </c>
      <c r="E1093" s="1" t="s">
        <v>1749</v>
      </c>
      <c r="F1093" s="1" t="s">
        <v>1749</v>
      </c>
      <c r="G1093" s="1" t="s">
        <v>1749</v>
      </c>
      <c r="H1093" s="1" t="str">
        <f t="shared" si="17"/>
        <v>Оборудование-Оборудование для магазинов-Холодильное оборудование</v>
      </c>
      <c r="I1093" s="3">
        <v>0.17</v>
      </c>
      <c r="J1093" s="3">
        <v>0.17</v>
      </c>
      <c r="K1093" s="3">
        <v>0.17</v>
      </c>
    </row>
    <row r="1094" spans="2:11" x14ac:dyDescent="0.3">
      <c r="B1094" s="1" t="s">
        <v>137</v>
      </c>
      <c r="C1094" s="1" t="s">
        <v>703</v>
      </c>
      <c r="D1094" s="1" t="s">
        <v>704</v>
      </c>
      <c r="E1094" s="1" t="s">
        <v>1750</v>
      </c>
      <c r="F1094" s="1" t="s">
        <v>1750</v>
      </c>
      <c r="G1094" s="1" t="s">
        <v>1750</v>
      </c>
      <c r="H1094" s="1" t="str">
        <f t="shared" si="17"/>
        <v>Оборудование-Оборудование для магазинов-Холодильное оборудование</v>
      </c>
      <c r="I1094" s="3">
        <v>0.17</v>
      </c>
      <c r="J1094" s="3">
        <v>0.17</v>
      </c>
      <c r="K1094" s="3">
        <v>0.17</v>
      </c>
    </row>
    <row r="1095" spans="2:11" x14ac:dyDescent="0.3">
      <c r="B1095" s="1" t="s">
        <v>137</v>
      </c>
      <c r="C1095" s="1" t="s">
        <v>703</v>
      </c>
      <c r="D1095" s="1" t="s">
        <v>704</v>
      </c>
      <c r="E1095" s="1" t="s">
        <v>1751</v>
      </c>
      <c r="F1095" s="1" t="s">
        <v>1751</v>
      </c>
      <c r="G1095" s="1" t="s">
        <v>1751</v>
      </c>
      <c r="H1095" s="1" t="str">
        <f t="shared" si="17"/>
        <v>Оборудование-Оборудование для магазинов-Холодильное оборудование</v>
      </c>
      <c r="I1095" s="3">
        <v>0.17</v>
      </c>
      <c r="J1095" s="3">
        <v>0.17</v>
      </c>
      <c r="K1095" s="3">
        <v>0.17</v>
      </c>
    </row>
    <row r="1096" spans="2:11" x14ac:dyDescent="0.3">
      <c r="B1096" s="1" t="s">
        <v>137</v>
      </c>
      <c r="C1096" s="1" t="s">
        <v>703</v>
      </c>
      <c r="D1096" s="1" t="s">
        <v>704</v>
      </c>
      <c r="E1096" s="1" t="s">
        <v>1752</v>
      </c>
      <c r="F1096" s="1" t="s">
        <v>1752</v>
      </c>
      <c r="G1096" s="1" t="s">
        <v>1752</v>
      </c>
      <c r="H1096" s="1" t="str">
        <f t="shared" si="17"/>
        <v>Оборудование-Оборудование для магазинов-Холодильное оборудование</v>
      </c>
      <c r="I1096" s="3">
        <v>0.17</v>
      </c>
      <c r="J1096" s="3">
        <v>0.17</v>
      </c>
      <c r="K1096" s="3">
        <v>0.17</v>
      </c>
    </row>
    <row r="1097" spans="2:11" x14ac:dyDescent="0.3">
      <c r="B1097" s="1" t="s">
        <v>137</v>
      </c>
      <c r="C1097" s="1" t="s">
        <v>703</v>
      </c>
      <c r="D1097" s="1" t="s">
        <v>704</v>
      </c>
      <c r="E1097" s="1" t="s">
        <v>1753</v>
      </c>
      <c r="F1097" s="1" t="s">
        <v>1753</v>
      </c>
      <c r="G1097" s="1" t="s">
        <v>1753</v>
      </c>
      <c r="H1097" s="1" t="str">
        <f t="shared" si="17"/>
        <v>Оборудование-Оборудование для магазинов-Холодильное оборудование</v>
      </c>
      <c r="I1097" s="3">
        <v>0.17</v>
      </c>
      <c r="J1097" s="3">
        <v>0.17</v>
      </c>
      <c r="K1097" s="3">
        <v>0.17</v>
      </c>
    </row>
    <row r="1098" spans="2:11" x14ac:dyDescent="0.3">
      <c r="B1098" s="1" t="s">
        <v>137</v>
      </c>
      <c r="C1098" s="1" t="s">
        <v>781</v>
      </c>
      <c r="D1098" s="1" t="s">
        <v>782</v>
      </c>
      <c r="E1098" s="1" t="s">
        <v>1764</v>
      </c>
      <c r="F1098" s="1" t="s">
        <v>1764</v>
      </c>
      <c r="G1098" s="1" t="s">
        <v>1764</v>
      </c>
      <c r="H1098" s="1" t="str">
        <f t="shared" si="17"/>
        <v>Оборудование-Сфера услуг-Оборудование для салонов красоты</v>
      </c>
      <c r="I1098" s="3">
        <v>0.17</v>
      </c>
      <c r="J1098" s="3">
        <v>0.17</v>
      </c>
      <c r="K1098" s="3">
        <v>0.17</v>
      </c>
    </row>
    <row r="1099" spans="2:11" x14ac:dyDescent="0.3">
      <c r="B1099" s="1" t="s">
        <v>137</v>
      </c>
      <c r="C1099" s="1" t="s">
        <v>703</v>
      </c>
      <c r="D1099" s="1" t="s">
        <v>704</v>
      </c>
      <c r="E1099" s="1" t="s">
        <v>1767</v>
      </c>
      <c r="F1099" s="1" t="s">
        <v>1767</v>
      </c>
      <c r="G1099" s="1" t="s">
        <v>1767</v>
      </c>
      <c r="H1099" s="1" t="str">
        <f t="shared" si="17"/>
        <v>Оборудование-Оборудование для магазинов-Холодильное оборудование</v>
      </c>
      <c r="I1099" s="3">
        <v>0.17</v>
      </c>
      <c r="J1099" s="3">
        <v>0.17</v>
      </c>
      <c r="K1099" s="3">
        <v>0.17</v>
      </c>
    </row>
    <row r="1100" spans="2:11" x14ac:dyDescent="0.3">
      <c r="B1100" s="1" t="s">
        <v>137</v>
      </c>
      <c r="C1100" s="1" t="s">
        <v>703</v>
      </c>
      <c r="D1100" s="1" t="s">
        <v>1315</v>
      </c>
      <c r="E1100" s="1" t="s">
        <v>1774</v>
      </c>
      <c r="F1100" s="1" t="s">
        <v>1774</v>
      </c>
      <c r="G1100" s="1" t="s">
        <v>1774</v>
      </c>
      <c r="H1100" s="1" t="str">
        <f t="shared" si="17"/>
        <v>Оборудование-Оборудование для магазинов-Кассовые аппараты</v>
      </c>
      <c r="I1100" s="3">
        <v>0.17</v>
      </c>
      <c r="J1100" s="3">
        <v>0.17</v>
      </c>
      <c r="K1100" s="3">
        <v>0.17</v>
      </c>
    </row>
    <row r="1101" spans="2:11" x14ac:dyDescent="0.3">
      <c r="B1101" s="1" t="s">
        <v>137</v>
      </c>
      <c r="C1101" s="1" t="s">
        <v>703</v>
      </c>
      <c r="D1101" s="1" t="s">
        <v>1315</v>
      </c>
      <c r="E1101" s="1" t="s">
        <v>1775</v>
      </c>
      <c r="F1101" s="1" t="s">
        <v>1775</v>
      </c>
      <c r="G1101" s="1" t="s">
        <v>1775</v>
      </c>
      <c r="H1101" s="1" t="str">
        <f t="shared" si="17"/>
        <v>Оборудование-Оборудование для магазинов-Кассовые аппараты</v>
      </c>
      <c r="I1101" s="3">
        <v>0.17</v>
      </c>
      <c r="J1101" s="3">
        <v>0.17</v>
      </c>
      <c r="K1101" s="3">
        <v>0.17</v>
      </c>
    </row>
    <row r="1102" spans="2:11" x14ac:dyDescent="0.3">
      <c r="B1102" s="1" t="s">
        <v>137</v>
      </c>
      <c r="C1102" s="1" t="s">
        <v>781</v>
      </c>
      <c r="D1102" s="1" t="s">
        <v>782</v>
      </c>
      <c r="E1102" s="1" t="s">
        <v>1776</v>
      </c>
      <c r="F1102" s="1" t="s">
        <v>1776</v>
      </c>
      <c r="G1102" s="1" t="s">
        <v>1776</v>
      </c>
      <c r="H1102" s="1" t="str">
        <f t="shared" si="17"/>
        <v>Оборудование-Сфера услуг-Оборудование для салонов красоты</v>
      </c>
      <c r="I1102" s="3">
        <v>0.17</v>
      </c>
      <c r="J1102" s="3">
        <v>0.17</v>
      </c>
      <c r="K1102" s="3">
        <v>0.17</v>
      </c>
    </row>
    <row r="1103" spans="2:11" x14ac:dyDescent="0.3">
      <c r="B1103" s="1" t="s">
        <v>137</v>
      </c>
      <c r="C1103" s="1" t="s">
        <v>781</v>
      </c>
      <c r="D1103" s="1" t="s">
        <v>782</v>
      </c>
      <c r="E1103" s="1" t="s">
        <v>1778</v>
      </c>
      <c r="F1103" s="1" t="s">
        <v>1778</v>
      </c>
      <c r="G1103" s="1" t="s">
        <v>1778</v>
      </c>
      <c r="H1103" s="1" t="str">
        <f t="shared" si="17"/>
        <v>Оборудование-Сфера услуг-Оборудование для салонов красоты</v>
      </c>
      <c r="I1103" s="3">
        <v>0.17</v>
      </c>
      <c r="J1103" s="3">
        <v>0.17</v>
      </c>
      <c r="K1103" s="3">
        <v>0.17</v>
      </c>
    </row>
    <row r="1104" spans="2:11" x14ac:dyDescent="0.3">
      <c r="B1104" s="1" t="s">
        <v>137</v>
      </c>
      <c r="C1104" s="1" t="s">
        <v>781</v>
      </c>
      <c r="D1104" s="1" t="s">
        <v>782</v>
      </c>
      <c r="E1104" s="1" t="s">
        <v>1779</v>
      </c>
      <c r="F1104" s="1" t="s">
        <v>1779</v>
      </c>
      <c r="G1104" s="1" t="s">
        <v>1779</v>
      </c>
      <c r="H1104" s="1" t="str">
        <f t="shared" si="17"/>
        <v>Оборудование-Сфера услуг-Оборудование для салонов красоты</v>
      </c>
      <c r="I1104" s="3">
        <v>0.17</v>
      </c>
      <c r="J1104" s="3">
        <v>0.17</v>
      </c>
      <c r="K1104" s="3">
        <v>0.17</v>
      </c>
    </row>
    <row r="1105" spans="2:11" x14ac:dyDescent="0.3">
      <c r="B1105" s="1" t="s">
        <v>137</v>
      </c>
      <c r="C1105" s="1" t="s">
        <v>701</v>
      </c>
      <c r="D1105" s="1" t="s">
        <v>1831</v>
      </c>
      <c r="E1105" s="1" t="s">
        <v>1831</v>
      </c>
      <c r="F1105" s="1" t="s">
        <v>1831</v>
      </c>
      <c r="G1105" s="1" t="s">
        <v>1831</v>
      </c>
      <c r="H1105" s="1" t="str">
        <f t="shared" si="17"/>
        <v>Оборудование-Пищевое оборудование-Запчасти и аксессуары</v>
      </c>
      <c r="I1105" s="3">
        <v>0.17</v>
      </c>
      <c r="J1105" s="3">
        <v>0.17</v>
      </c>
      <c r="K1105" s="3">
        <v>0.17</v>
      </c>
    </row>
    <row r="1106" spans="2:11" x14ac:dyDescent="0.3">
      <c r="B1106" s="1" t="s">
        <v>137</v>
      </c>
      <c r="C1106" s="1" t="s">
        <v>701</v>
      </c>
      <c r="D1106" s="1" t="s">
        <v>1835</v>
      </c>
      <c r="E1106" s="1" t="s">
        <v>1835</v>
      </c>
      <c r="F1106" s="1" t="s">
        <v>1835</v>
      </c>
      <c r="G1106" s="1" t="s">
        <v>1835</v>
      </c>
      <c r="H1106" s="1" t="str">
        <f t="shared" si="17"/>
        <v>Оборудование-Пищевое оборудование-Тепловое оборудование</v>
      </c>
      <c r="I1106" s="3">
        <v>0.17</v>
      </c>
      <c r="J1106" s="3">
        <v>0.17</v>
      </c>
      <c r="K1106" s="3">
        <v>0.17</v>
      </c>
    </row>
    <row r="1107" spans="2:11" x14ac:dyDescent="0.3">
      <c r="B1107" s="1" t="s">
        <v>137</v>
      </c>
      <c r="C1107" s="1" t="s">
        <v>701</v>
      </c>
      <c r="D1107" s="1" t="s">
        <v>1836</v>
      </c>
      <c r="E1107" s="1" t="s">
        <v>1836</v>
      </c>
      <c r="F1107" s="1" t="s">
        <v>1836</v>
      </c>
      <c r="G1107" s="1" t="s">
        <v>1836</v>
      </c>
      <c r="H1107" s="1" t="str">
        <f t="shared" si="17"/>
        <v>Оборудование-Пищевое оборудование-Оборудование для приготовления и раздачи напитков</v>
      </c>
      <c r="I1107" s="3">
        <v>0.17</v>
      </c>
      <c r="J1107" s="3">
        <v>0.17</v>
      </c>
      <c r="K1107" s="3">
        <v>0.17</v>
      </c>
    </row>
    <row r="1108" spans="2:11" x14ac:dyDescent="0.3">
      <c r="B1108" s="1" t="s">
        <v>137</v>
      </c>
      <c r="C1108" s="1" t="s">
        <v>701</v>
      </c>
      <c r="D1108" s="1" t="s">
        <v>1837</v>
      </c>
      <c r="E1108" s="1" t="s">
        <v>1837</v>
      </c>
      <c r="F1108" s="1" t="s">
        <v>1837</v>
      </c>
      <c r="G1108" s="1" t="s">
        <v>1837</v>
      </c>
      <c r="H1108" s="1" t="str">
        <f t="shared" si="17"/>
        <v>Оборудование-Пищевое оборудование-Вспомогательное оборудование</v>
      </c>
      <c r="I1108" s="3">
        <v>0.17</v>
      </c>
      <c r="J1108" s="3">
        <v>0.17</v>
      </c>
      <c r="K1108" s="3">
        <v>0.17</v>
      </c>
    </row>
    <row r="1109" spans="2:11" x14ac:dyDescent="0.3">
      <c r="B1109" s="1" t="s">
        <v>137</v>
      </c>
      <c r="C1109" s="1" t="s">
        <v>701</v>
      </c>
      <c r="D1109" s="1" t="s">
        <v>1838</v>
      </c>
      <c r="E1109" s="1" t="s">
        <v>1838</v>
      </c>
      <c r="F1109" s="1" t="s">
        <v>1838</v>
      </c>
      <c r="G1109" s="1" t="s">
        <v>1838</v>
      </c>
      <c r="H1109" s="1" t="str">
        <f t="shared" si="17"/>
        <v>Оборудование-Пищевое оборудование-Раздаточное оборудование</v>
      </c>
      <c r="I1109" s="3">
        <v>0.17</v>
      </c>
      <c r="J1109" s="3">
        <v>0.17</v>
      </c>
      <c r="K1109" s="3">
        <v>0.17</v>
      </c>
    </row>
    <row r="1110" spans="2:11" x14ac:dyDescent="0.3">
      <c r="B1110" s="1" t="s">
        <v>137</v>
      </c>
      <c r="C1110" s="1" t="s">
        <v>701</v>
      </c>
      <c r="D1110" s="1" t="s">
        <v>1839</v>
      </c>
      <c r="E1110" s="1" t="s">
        <v>1839</v>
      </c>
      <c r="F1110" s="1" t="s">
        <v>1839</v>
      </c>
      <c r="G1110" s="1" t="s">
        <v>1839</v>
      </c>
      <c r="H1110" s="1" t="str">
        <f t="shared" si="17"/>
        <v>Оборудование-Пищевое оборудование-Модульное пищевое оборудование</v>
      </c>
      <c r="I1110" s="3">
        <v>0.17</v>
      </c>
      <c r="J1110" s="3">
        <v>0.17</v>
      </c>
      <c r="K1110" s="3">
        <v>0.17</v>
      </c>
    </row>
    <row r="1111" spans="2:11" x14ac:dyDescent="0.3">
      <c r="B1111" s="1" t="s">
        <v>137</v>
      </c>
      <c r="C1111" s="1" t="s">
        <v>781</v>
      </c>
      <c r="D1111" s="1" t="s">
        <v>1840</v>
      </c>
      <c r="E1111" s="1" t="s">
        <v>1840</v>
      </c>
      <c r="F1111" s="1" t="s">
        <v>1840</v>
      </c>
      <c r="G1111" s="1" t="s">
        <v>1840</v>
      </c>
      <c r="H1111" s="1" t="str">
        <f t="shared" si="17"/>
        <v>Оборудование-Сфера услуг-Системы оповещения</v>
      </c>
      <c r="I1111" s="3">
        <v>0.17</v>
      </c>
      <c r="J1111" s="3">
        <v>0.17</v>
      </c>
      <c r="K1111" s="3">
        <v>0.17</v>
      </c>
    </row>
    <row r="1112" spans="2:11" x14ac:dyDescent="0.3">
      <c r="B1112" s="1" t="s">
        <v>137</v>
      </c>
      <c r="C1112" s="1" t="s">
        <v>781</v>
      </c>
      <c r="D1112" s="1" t="s">
        <v>2148</v>
      </c>
      <c r="E1112" s="1" t="s">
        <v>2148</v>
      </c>
      <c r="F1112" s="1" t="s">
        <v>2148</v>
      </c>
      <c r="G1112" s="1" t="s">
        <v>2148</v>
      </c>
      <c r="H1112" s="1" t="str">
        <f t="shared" si="17"/>
        <v>Оборудование-Сфера услуг-Инструменты и расходные материалы для медучреждений</v>
      </c>
      <c r="I1112" s="3">
        <v>0.18</v>
      </c>
      <c r="J1112" s="3">
        <v>0.18</v>
      </c>
      <c r="K1112" s="3">
        <v>0.18</v>
      </c>
    </row>
    <row r="1113" spans="2:11" x14ac:dyDescent="0.3">
      <c r="B1113" s="1" t="s">
        <v>137</v>
      </c>
      <c r="C1113" s="1" t="s">
        <v>781</v>
      </c>
      <c r="D1113" s="1" t="s">
        <v>782</v>
      </c>
      <c r="E1113" s="1" t="s">
        <v>2258</v>
      </c>
      <c r="F1113" s="1" t="s">
        <v>2258</v>
      </c>
      <c r="G1113" s="1" t="s">
        <v>2258</v>
      </c>
      <c r="H1113" s="1" t="str">
        <f t="shared" si="17"/>
        <v>Оборудование-Сфера услуг-Оборудование для салонов красоты</v>
      </c>
      <c r="I1113" s="3">
        <v>0.18</v>
      </c>
      <c r="J1113" s="3">
        <v>0.18</v>
      </c>
      <c r="K1113" s="3">
        <v>0.18</v>
      </c>
    </row>
    <row r="1114" spans="2:11" x14ac:dyDescent="0.3">
      <c r="B1114" s="1" t="s">
        <v>137</v>
      </c>
      <c r="C1114" s="1" t="s">
        <v>781</v>
      </c>
      <c r="D1114" s="1" t="s">
        <v>782</v>
      </c>
      <c r="E1114" s="1" t="s">
        <v>2259</v>
      </c>
      <c r="F1114" s="1" t="s">
        <v>2259</v>
      </c>
      <c r="G1114" s="1" t="s">
        <v>2259</v>
      </c>
      <c r="H1114" s="1" t="str">
        <f t="shared" si="17"/>
        <v>Оборудование-Сфера услуг-Оборудование для салонов красоты</v>
      </c>
      <c r="I1114" s="3">
        <v>0.18</v>
      </c>
      <c r="J1114" s="3">
        <v>0.18</v>
      </c>
      <c r="K1114" s="3">
        <v>0.18</v>
      </c>
    </row>
    <row r="1115" spans="2:11" x14ac:dyDescent="0.3">
      <c r="B1115" s="1" t="s">
        <v>137</v>
      </c>
      <c r="C1115" s="1" t="s">
        <v>781</v>
      </c>
      <c r="D1115" s="1" t="s">
        <v>782</v>
      </c>
      <c r="E1115" s="1" t="s">
        <v>2260</v>
      </c>
      <c r="F1115" s="1" t="s">
        <v>2260</v>
      </c>
      <c r="G1115" s="1" t="s">
        <v>2260</v>
      </c>
      <c r="H1115" s="1" t="str">
        <f t="shared" si="17"/>
        <v>Оборудование-Сфера услуг-Оборудование для салонов красоты</v>
      </c>
      <c r="I1115" s="3">
        <v>0.18</v>
      </c>
      <c r="J1115" s="3">
        <v>0.18</v>
      </c>
      <c r="K1115" s="3">
        <v>0.18</v>
      </c>
    </row>
    <row r="1116" spans="2:11" x14ac:dyDescent="0.3">
      <c r="B1116" s="1" t="s">
        <v>137</v>
      </c>
      <c r="C1116" s="1" t="s">
        <v>781</v>
      </c>
      <c r="D1116" s="1" t="s">
        <v>782</v>
      </c>
      <c r="E1116" s="1" t="s">
        <v>2261</v>
      </c>
      <c r="F1116" s="1" t="s">
        <v>2261</v>
      </c>
      <c r="G1116" s="1" t="s">
        <v>2261</v>
      </c>
      <c r="H1116" s="1" t="str">
        <f t="shared" si="17"/>
        <v>Оборудование-Сфера услуг-Оборудование для салонов красоты</v>
      </c>
      <c r="I1116" s="3">
        <v>0.18</v>
      </c>
      <c r="J1116" s="3">
        <v>0.18</v>
      </c>
      <c r="K1116" s="3">
        <v>0.18</v>
      </c>
    </row>
    <row r="1117" spans="2:11" x14ac:dyDescent="0.3">
      <c r="B1117" s="1" t="s">
        <v>137</v>
      </c>
      <c r="C1117" s="1" t="s">
        <v>2282</v>
      </c>
      <c r="D1117" s="1" t="s">
        <v>2282</v>
      </c>
      <c r="E1117" s="1" t="s">
        <v>2282</v>
      </c>
      <c r="F1117" s="1" t="s">
        <v>2282</v>
      </c>
      <c r="G1117" s="1" t="s">
        <v>2282</v>
      </c>
      <c r="H1117" s="1" t="str">
        <f t="shared" si="17"/>
        <v>Оборудование-Информационные табло-Информационные табло</v>
      </c>
      <c r="I1117" s="3">
        <v>0.185</v>
      </c>
      <c r="J1117" s="3">
        <v>0.185</v>
      </c>
      <c r="K1117" s="3">
        <v>0.185</v>
      </c>
    </row>
    <row r="1118" spans="2:11" x14ac:dyDescent="0.3">
      <c r="B1118" s="1" t="s">
        <v>137</v>
      </c>
      <c r="C1118" s="1" t="s">
        <v>1470</v>
      </c>
      <c r="D1118" s="1" t="s">
        <v>991</v>
      </c>
      <c r="E1118" s="1" t="s">
        <v>991</v>
      </c>
      <c r="F1118" s="1" t="s">
        <v>991</v>
      </c>
      <c r="G1118" s="1" t="s">
        <v>991</v>
      </c>
      <c r="H1118" s="1" t="str">
        <f t="shared" si="17"/>
        <v>Оборудование-Издательство и полиграфия-Расходные материалы</v>
      </c>
      <c r="I1118" s="3">
        <v>0.185</v>
      </c>
      <c r="J1118" s="3">
        <v>0.185</v>
      </c>
      <c r="K1118" s="3">
        <v>0.185</v>
      </c>
    </row>
    <row r="1119" spans="2:11" x14ac:dyDescent="0.3">
      <c r="B1119" s="1" t="s">
        <v>137</v>
      </c>
      <c r="C1119" s="1" t="s">
        <v>185</v>
      </c>
      <c r="D1119" s="1" t="s">
        <v>2283</v>
      </c>
      <c r="E1119" s="1" t="s">
        <v>2283</v>
      </c>
      <c r="F1119" s="1" t="s">
        <v>2283</v>
      </c>
      <c r="G1119" s="1" t="s">
        <v>2283</v>
      </c>
      <c r="H1119" s="1" t="str">
        <f t="shared" si="17"/>
        <v>Оборудование-Промышленное производство-Грузоподъемное оборудование</v>
      </c>
      <c r="I1119" s="3">
        <v>0.185</v>
      </c>
      <c r="J1119" s="3">
        <v>0.185</v>
      </c>
      <c r="K1119" s="3">
        <v>0.185</v>
      </c>
    </row>
    <row r="1120" spans="2:11" x14ac:dyDescent="0.3">
      <c r="B1120" s="1" t="s">
        <v>137</v>
      </c>
      <c r="C1120" s="1" t="s">
        <v>784</v>
      </c>
      <c r="D1120" s="1" t="s">
        <v>2284</v>
      </c>
      <c r="E1120" s="1" t="s">
        <v>2284</v>
      </c>
      <c r="F1120" s="1" t="s">
        <v>2284</v>
      </c>
      <c r="G1120" s="1" t="s">
        <v>2284</v>
      </c>
      <c r="H1120" s="1" t="str">
        <f t="shared" si="17"/>
        <v>Оборудование-Охрана и сигнализация-Огнетушители</v>
      </c>
      <c r="I1120" s="3">
        <v>0.185</v>
      </c>
      <c r="J1120" s="3">
        <v>0.185</v>
      </c>
      <c r="K1120" s="3">
        <v>0.185</v>
      </c>
    </row>
    <row r="1121" spans="2:11" x14ac:dyDescent="0.3">
      <c r="B1121" s="1" t="s">
        <v>137</v>
      </c>
      <c r="C1121" s="1" t="s">
        <v>185</v>
      </c>
      <c r="D1121" s="1" t="s">
        <v>1640</v>
      </c>
      <c r="E1121" s="1" t="s">
        <v>2285</v>
      </c>
      <c r="F1121" s="1" t="s">
        <v>2285</v>
      </c>
      <c r="G1121" s="1" t="s">
        <v>2285</v>
      </c>
      <c r="H1121" s="1" t="str">
        <f t="shared" si="17"/>
        <v>Оборудование-Промышленное производство-Стружкоотсосы и комплектующие</v>
      </c>
      <c r="I1121" s="3">
        <v>0.185</v>
      </c>
      <c r="J1121" s="3">
        <v>0.185</v>
      </c>
      <c r="K1121" s="3">
        <v>0.185</v>
      </c>
    </row>
    <row r="1122" spans="2:11" x14ac:dyDescent="0.3">
      <c r="B1122" s="1" t="s">
        <v>137</v>
      </c>
      <c r="C1122" s="1" t="s">
        <v>781</v>
      </c>
      <c r="D1122" s="1" t="s">
        <v>782</v>
      </c>
      <c r="E1122" s="1" t="s">
        <v>2286</v>
      </c>
      <c r="F1122" s="1" t="s">
        <v>2286</v>
      </c>
      <c r="G1122" s="1" t="s">
        <v>2286</v>
      </c>
      <c r="H1122" s="1" t="str">
        <f t="shared" si="17"/>
        <v>Оборудование-Сфера услуг-Оборудование для салонов красоты</v>
      </c>
      <c r="I1122" s="3">
        <v>0.185</v>
      </c>
      <c r="J1122" s="3">
        <v>0.185</v>
      </c>
      <c r="K1122" s="3">
        <v>0.185</v>
      </c>
    </row>
    <row r="1123" spans="2:11" x14ac:dyDescent="0.3">
      <c r="B1123" s="1" t="s">
        <v>137</v>
      </c>
      <c r="C1123" s="1" t="s">
        <v>781</v>
      </c>
      <c r="D1123" s="1" t="s">
        <v>782</v>
      </c>
      <c r="E1123" s="1" t="s">
        <v>2287</v>
      </c>
      <c r="F1123" s="1" t="s">
        <v>2287</v>
      </c>
      <c r="G1123" s="1" t="s">
        <v>2287</v>
      </c>
      <c r="H1123" s="1" t="str">
        <f t="shared" si="17"/>
        <v>Оборудование-Сфера услуг-Оборудование для салонов красоты</v>
      </c>
      <c r="I1123" s="3">
        <v>0.185</v>
      </c>
      <c r="J1123" s="3">
        <v>0.185</v>
      </c>
      <c r="K1123" s="3">
        <v>0.185</v>
      </c>
    </row>
    <row r="1124" spans="2:11" x14ac:dyDescent="0.3">
      <c r="B1124" s="1" t="s">
        <v>137</v>
      </c>
      <c r="C1124" s="1" t="s">
        <v>2288</v>
      </c>
      <c r="D1124" s="1" t="s">
        <v>1611</v>
      </c>
      <c r="E1124" s="1" t="s">
        <v>1611</v>
      </c>
      <c r="F1124" s="1" t="s">
        <v>1611</v>
      </c>
      <c r="G1124" s="1" t="s">
        <v>1611</v>
      </c>
      <c r="H1124" s="1" t="str">
        <f t="shared" si="17"/>
        <v>Оборудование-Рабочая одежда и обувь-Обувь</v>
      </c>
      <c r="I1124" s="3">
        <v>0.185</v>
      </c>
      <c r="J1124" s="3">
        <v>0.185</v>
      </c>
      <c r="K1124" s="3">
        <v>0.185</v>
      </c>
    </row>
    <row r="1125" spans="2:11" x14ac:dyDescent="0.3">
      <c r="B1125" s="1" t="s">
        <v>137</v>
      </c>
      <c r="C1125" s="1" t="s">
        <v>2288</v>
      </c>
      <c r="D1125" s="1" t="s">
        <v>2289</v>
      </c>
      <c r="E1125" s="1" t="s">
        <v>2289</v>
      </c>
      <c r="F1125" s="1" t="s">
        <v>2289</v>
      </c>
      <c r="G1125" s="1" t="s">
        <v>2289</v>
      </c>
      <c r="H1125" s="1" t="str">
        <f t="shared" si="17"/>
        <v>Оборудование-Рабочая одежда и обувь-Рабочие головные уборы</v>
      </c>
      <c r="I1125" s="3">
        <v>0.185</v>
      </c>
      <c r="J1125" s="3">
        <v>0.185</v>
      </c>
      <c r="K1125" s="3">
        <v>0.185</v>
      </c>
    </row>
    <row r="1126" spans="2:11" x14ac:dyDescent="0.3">
      <c r="B1126" s="1" t="s">
        <v>137</v>
      </c>
      <c r="C1126" s="1" t="s">
        <v>2288</v>
      </c>
      <c r="D1126" s="1" t="s">
        <v>2290</v>
      </c>
      <c r="E1126" s="1" t="s">
        <v>2290</v>
      </c>
      <c r="F1126" s="1" t="s">
        <v>2290</v>
      </c>
      <c r="G1126" s="1" t="s">
        <v>2290</v>
      </c>
      <c r="H1126" s="1" t="str">
        <f t="shared" si="17"/>
        <v>Оборудование-Рабочая одежда и обувь-Одежда</v>
      </c>
      <c r="I1126" s="3">
        <v>0.185</v>
      </c>
      <c r="J1126" s="3">
        <v>0.185</v>
      </c>
      <c r="K1126" s="3">
        <v>0.185</v>
      </c>
    </row>
    <row r="1127" spans="2:11" x14ac:dyDescent="0.3">
      <c r="B1127" s="1" t="s">
        <v>137</v>
      </c>
      <c r="C1127" s="1" t="s">
        <v>703</v>
      </c>
      <c r="D1127" s="1" t="s">
        <v>2291</v>
      </c>
      <c r="E1127" s="1" t="s">
        <v>2291</v>
      </c>
      <c r="F1127" s="1" t="s">
        <v>2291</v>
      </c>
      <c r="G1127" s="1" t="s">
        <v>2291</v>
      </c>
      <c r="H1127" s="1" t="str">
        <f t="shared" si="17"/>
        <v>Оборудование-Оборудование для магазинов-Тележки и корзины</v>
      </c>
      <c r="I1127" s="3">
        <v>0.185</v>
      </c>
      <c r="J1127" s="3">
        <v>0.185</v>
      </c>
      <c r="K1127" s="3">
        <v>0.185</v>
      </c>
    </row>
    <row r="1128" spans="2:11" x14ac:dyDescent="0.3">
      <c r="B1128" s="1" t="s">
        <v>966</v>
      </c>
      <c r="C1128" s="1" t="s">
        <v>967</v>
      </c>
      <c r="D1128" s="1" t="s">
        <v>968</v>
      </c>
      <c r="E1128" s="1" t="s">
        <v>969</v>
      </c>
      <c r="F1128" s="1" t="s">
        <v>970</v>
      </c>
      <c r="G1128" s="1" t="s">
        <v>970</v>
      </c>
      <c r="H1128" s="1" t="str">
        <f t="shared" si="17"/>
        <v>Одежда, обувь и аксессуары-Сумки и аксессуары-Украшения</v>
      </c>
      <c r="I1128" s="3">
        <v>0.14499999999999999</v>
      </c>
      <c r="J1128" s="3">
        <v>0.15</v>
      </c>
      <c r="K1128" s="3">
        <v>0.15</v>
      </c>
    </row>
    <row r="1129" spans="2:11" x14ac:dyDescent="0.3">
      <c r="B1129" s="1" t="s">
        <v>966</v>
      </c>
      <c r="C1129" s="1" t="s">
        <v>967</v>
      </c>
      <c r="D1129" s="1" t="s">
        <v>968</v>
      </c>
      <c r="E1129" s="1" t="s">
        <v>969</v>
      </c>
      <c r="F1129" s="1" t="s">
        <v>971</v>
      </c>
      <c r="G1129" s="1" t="s">
        <v>971</v>
      </c>
      <c r="H1129" s="1" t="str">
        <f t="shared" si="17"/>
        <v>Одежда, обувь и аксессуары-Сумки и аксессуары-Украшения</v>
      </c>
      <c r="I1129" s="3">
        <v>0.14499999999999999</v>
      </c>
      <c r="J1129" s="3">
        <v>0.15</v>
      </c>
      <c r="K1129" s="3">
        <v>0.15</v>
      </c>
    </row>
    <row r="1130" spans="2:11" x14ac:dyDescent="0.3">
      <c r="B1130" s="1" t="s">
        <v>966</v>
      </c>
      <c r="C1130" s="1" t="s">
        <v>967</v>
      </c>
      <c r="D1130" s="1" t="s">
        <v>968</v>
      </c>
      <c r="E1130" s="1" t="s">
        <v>969</v>
      </c>
      <c r="F1130" s="1" t="s">
        <v>972</v>
      </c>
      <c r="G1130" s="1" t="s">
        <v>972</v>
      </c>
      <c r="H1130" s="1" t="str">
        <f t="shared" si="17"/>
        <v>Одежда, обувь и аксессуары-Сумки и аксессуары-Украшения</v>
      </c>
      <c r="I1130" s="3">
        <v>0.14499999999999999</v>
      </c>
      <c r="J1130" s="3">
        <v>0.15</v>
      </c>
      <c r="K1130" s="3">
        <v>0.15</v>
      </c>
    </row>
    <row r="1131" spans="2:11" x14ac:dyDescent="0.3">
      <c r="B1131" s="1" t="s">
        <v>966</v>
      </c>
      <c r="C1131" s="1" t="s">
        <v>967</v>
      </c>
      <c r="D1131" s="1" t="s">
        <v>968</v>
      </c>
      <c r="E1131" s="1" t="s">
        <v>969</v>
      </c>
      <c r="F1131" s="1" t="s">
        <v>973</v>
      </c>
      <c r="G1131" s="1" t="s">
        <v>973</v>
      </c>
      <c r="H1131" s="1" t="str">
        <f t="shared" si="17"/>
        <v>Одежда, обувь и аксессуары-Сумки и аксессуары-Украшения</v>
      </c>
      <c r="I1131" s="3">
        <v>0.14499999999999999</v>
      </c>
      <c r="J1131" s="3">
        <v>0.15</v>
      </c>
      <c r="K1131" s="3">
        <v>0.15</v>
      </c>
    </row>
    <row r="1132" spans="2:11" x14ac:dyDescent="0.3">
      <c r="B1132" s="1" t="s">
        <v>966</v>
      </c>
      <c r="C1132" s="1" t="s">
        <v>967</v>
      </c>
      <c r="D1132" s="1" t="s">
        <v>968</v>
      </c>
      <c r="E1132" s="1" t="s">
        <v>969</v>
      </c>
      <c r="F1132" s="1" t="s">
        <v>974</v>
      </c>
      <c r="G1132" s="1" t="s">
        <v>974</v>
      </c>
      <c r="H1132" s="1" t="str">
        <f t="shared" si="17"/>
        <v>Одежда, обувь и аксессуары-Сумки и аксессуары-Украшения</v>
      </c>
      <c r="I1132" s="3">
        <v>0.14499999999999999</v>
      </c>
      <c r="J1132" s="3">
        <v>0.15</v>
      </c>
      <c r="K1132" s="3">
        <v>0.15</v>
      </c>
    </row>
    <row r="1133" spans="2:11" x14ac:dyDescent="0.3">
      <c r="B1133" s="1" t="s">
        <v>966</v>
      </c>
      <c r="C1133" s="1" t="s">
        <v>967</v>
      </c>
      <c r="D1133" s="1" t="s">
        <v>968</v>
      </c>
      <c r="E1133" s="1" t="s">
        <v>969</v>
      </c>
      <c r="F1133" s="1" t="s">
        <v>975</v>
      </c>
      <c r="G1133" s="1" t="s">
        <v>975</v>
      </c>
      <c r="H1133" s="1" t="str">
        <f t="shared" si="17"/>
        <v>Одежда, обувь и аксессуары-Сумки и аксессуары-Украшения</v>
      </c>
      <c r="I1133" s="3">
        <v>0.14499999999999999</v>
      </c>
      <c r="J1133" s="3">
        <v>0.15</v>
      </c>
      <c r="K1133" s="3">
        <v>0.15</v>
      </c>
    </row>
    <row r="1134" spans="2:11" x14ac:dyDescent="0.3">
      <c r="B1134" s="1" t="s">
        <v>966</v>
      </c>
      <c r="C1134" s="1" t="s">
        <v>967</v>
      </c>
      <c r="D1134" s="1" t="s">
        <v>968</v>
      </c>
      <c r="E1134" s="1" t="s">
        <v>969</v>
      </c>
      <c r="F1134" s="1" t="s">
        <v>976</v>
      </c>
      <c r="G1134" s="1" t="s">
        <v>976</v>
      </c>
      <c r="H1134" s="1" t="str">
        <f t="shared" si="17"/>
        <v>Одежда, обувь и аксессуары-Сумки и аксессуары-Украшения</v>
      </c>
      <c r="I1134" s="3">
        <v>0.14499999999999999</v>
      </c>
      <c r="J1134" s="3">
        <v>0.15</v>
      </c>
      <c r="K1134" s="3">
        <v>0.15</v>
      </c>
    </row>
    <row r="1135" spans="2:11" x14ac:dyDescent="0.3">
      <c r="B1135" s="1" t="s">
        <v>966</v>
      </c>
      <c r="C1135" s="1" t="s">
        <v>967</v>
      </c>
      <c r="D1135" s="1" t="s">
        <v>968</v>
      </c>
      <c r="E1135" s="1" t="s">
        <v>969</v>
      </c>
      <c r="F1135" s="1" t="s">
        <v>396</v>
      </c>
      <c r="G1135" s="1" t="s">
        <v>396</v>
      </c>
      <c r="H1135" s="1" t="str">
        <f t="shared" si="17"/>
        <v>Одежда, обувь и аксессуары-Сумки и аксессуары-Украшения</v>
      </c>
      <c r="I1135" s="3">
        <v>0.14499999999999999</v>
      </c>
      <c r="J1135" s="3">
        <v>0.15</v>
      </c>
      <c r="K1135" s="3">
        <v>0.15</v>
      </c>
    </row>
    <row r="1136" spans="2:11" x14ac:dyDescent="0.3">
      <c r="B1136" s="1" t="s">
        <v>966</v>
      </c>
      <c r="C1136" s="1" t="s">
        <v>967</v>
      </c>
      <c r="D1136" s="1" t="s">
        <v>968</v>
      </c>
      <c r="E1136" s="1" t="s">
        <v>977</v>
      </c>
      <c r="F1136" s="1" t="s">
        <v>977</v>
      </c>
      <c r="G1136" s="1" t="s">
        <v>977</v>
      </c>
      <c r="H1136" s="1" t="str">
        <f t="shared" si="17"/>
        <v>Одежда, обувь и аксессуары-Сумки и аксессуары-Украшения</v>
      </c>
      <c r="I1136" s="3">
        <v>0.14499999999999999</v>
      </c>
      <c r="J1136" s="3">
        <v>0.15</v>
      </c>
      <c r="K1136" s="3">
        <v>0.15</v>
      </c>
    </row>
    <row r="1137" spans="2:11" x14ac:dyDescent="0.3">
      <c r="B1137" s="1" t="s">
        <v>966</v>
      </c>
      <c r="C1137" s="1" t="s">
        <v>967</v>
      </c>
      <c r="D1137" s="1" t="s">
        <v>968</v>
      </c>
      <c r="E1137" s="1" t="s">
        <v>969</v>
      </c>
      <c r="F1137" s="1" t="s">
        <v>979</v>
      </c>
      <c r="G1137" s="1" t="s">
        <v>979</v>
      </c>
      <c r="H1137" s="1" t="str">
        <f t="shared" si="17"/>
        <v>Одежда, обувь и аксессуары-Сумки и аксессуары-Украшения</v>
      </c>
      <c r="I1137" s="3">
        <v>0.14499999999999999</v>
      </c>
      <c r="J1137" s="3">
        <v>0.15</v>
      </c>
      <c r="K1137" s="3">
        <v>0.15</v>
      </c>
    </row>
    <row r="1138" spans="2:11" x14ac:dyDescent="0.3">
      <c r="B1138" s="1" t="s">
        <v>966</v>
      </c>
      <c r="C1138" s="1" t="s">
        <v>967</v>
      </c>
      <c r="D1138" s="1" t="s">
        <v>968</v>
      </c>
      <c r="E1138" s="1" t="s">
        <v>969</v>
      </c>
      <c r="F1138" s="1" t="s">
        <v>980</v>
      </c>
      <c r="G1138" s="1" t="s">
        <v>980</v>
      </c>
      <c r="H1138" s="1" t="str">
        <f t="shared" si="17"/>
        <v>Одежда, обувь и аксессуары-Сумки и аксессуары-Украшения</v>
      </c>
      <c r="I1138" s="3">
        <v>0.14499999999999999</v>
      </c>
      <c r="J1138" s="3">
        <v>0.15</v>
      </c>
      <c r="K1138" s="3">
        <v>0.15</v>
      </c>
    </row>
    <row r="1139" spans="2:11" x14ac:dyDescent="0.3">
      <c r="B1139" s="1" t="s">
        <v>966</v>
      </c>
      <c r="C1139" s="1" t="s">
        <v>967</v>
      </c>
      <c r="D1139" s="1" t="s">
        <v>968</v>
      </c>
      <c r="E1139" s="1" t="s">
        <v>1000</v>
      </c>
      <c r="F1139" s="1" t="s">
        <v>972</v>
      </c>
      <c r="G1139" s="1" t="s">
        <v>972</v>
      </c>
      <c r="H1139" s="1" t="str">
        <f t="shared" si="17"/>
        <v>Одежда, обувь и аксессуары-Сумки и аксессуары-Украшения</v>
      </c>
      <c r="I1139" s="3">
        <v>0.15</v>
      </c>
      <c r="J1139" s="3">
        <v>0.15</v>
      </c>
      <c r="K1139" s="3">
        <v>0.15</v>
      </c>
    </row>
    <row r="1140" spans="2:11" x14ac:dyDescent="0.3">
      <c r="B1140" s="1" t="s">
        <v>966</v>
      </c>
      <c r="C1140" s="1" t="s">
        <v>967</v>
      </c>
      <c r="D1140" s="1" t="s">
        <v>968</v>
      </c>
      <c r="E1140" s="1" t="s">
        <v>1000</v>
      </c>
      <c r="F1140" s="1" t="s">
        <v>974</v>
      </c>
      <c r="G1140" s="1" t="s">
        <v>974</v>
      </c>
      <c r="H1140" s="1" t="str">
        <f t="shared" si="17"/>
        <v>Одежда, обувь и аксессуары-Сумки и аксессуары-Украшения</v>
      </c>
      <c r="I1140" s="3">
        <v>0.15</v>
      </c>
      <c r="J1140" s="3">
        <v>0.15</v>
      </c>
      <c r="K1140" s="3">
        <v>0.15</v>
      </c>
    </row>
    <row r="1141" spans="2:11" x14ac:dyDescent="0.3">
      <c r="B1141" s="1" t="s">
        <v>966</v>
      </c>
      <c r="C1141" s="1" t="s">
        <v>967</v>
      </c>
      <c r="D1141" s="1" t="s">
        <v>968</v>
      </c>
      <c r="E1141" s="1" t="s">
        <v>1000</v>
      </c>
      <c r="F1141" s="1" t="s">
        <v>975</v>
      </c>
      <c r="G1141" s="1" t="s">
        <v>975</v>
      </c>
      <c r="H1141" s="1" t="str">
        <f t="shared" si="17"/>
        <v>Одежда, обувь и аксессуары-Сумки и аксессуары-Украшения</v>
      </c>
      <c r="I1141" s="3">
        <v>0.15</v>
      </c>
      <c r="J1141" s="3">
        <v>0.15</v>
      </c>
      <c r="K1141" s="3">
        <v>0.15</v>
      </c>
    </row>
    <row r="1142" spans="2:11" x14ac:dyDescent="0.3">
      <c r="B1142" s="1" t="s">
        <v>966</v>
      </c>
      <c r="C1142" s="1" t="s">
        <v>967</v>
      </c>
      <c r="D1142" s="1" t="s">
        <v>968</v>
      </c>
      <c r="E1142" s="1" t="s">
        <v>1000</v>
      </c>
      <c r="F1142" s="1" t="s">
        <v>970</v>
      </c>
      <c r="G1142" s="1" t="s">
        <v>970</v>
      </c>
      <c r="H1142" s="1" t="str">
        <f t="shared" si="17"/>
        <v>Одежда, обувь и аксессуары-Сумки и аксессуары-Украшения</v>
      </c>
      <c r="I1142" s="3">
        <v>0.15</v>
      </c>
      <c r="J1142" s="3">
        <v>0.15</v>
      </c>
      <c r="K1142" s="3">
        <v>0.15</v>
      </c>
    </row>
    <row r="1143" spans="2:11" x14ac:dyDescent="0.3">
      <c r="B1143" s="1" t="s">
        <v>966</v>
      </c>
      <c r="C1143" s="1" t="s">
        <v>967</v>
      </c>
      <c r="D1143" s="1" t="s">
        <v>968</v>
      </c>
      <c r="E1143" s="1" t="s">
        <v>1000</v>
      </c>
      <c r="F1143" s="1" t="s">
        <v>973</v>
      </c>
      <c r="G1143" s="1" t="s">
        <v>973</v>
      </c>
      <c r="H1143" s="1" t="str">
        <f t="shared" si="17"/>
        <v>Одежда, обувь и аксессуары-Сумки и аксессуары-Украшения</v>
      </c>
      <c r="I1143" s="3">
        <v>0.15</v>
      </c>
      <c r="J1143" s="3">
        <v>0.15</v>
      </c>
      <c r="K1143" s="3">
        <v>0.15</v>
      </c>
    </row>
    <row r="1144" spans="2:11" x14ac:dyDescent="0.3">
      <c r="B1144" s="1" t="s">
        <v>966</v>
      </c>
      <c r="C1144" s="1" t="s">
        <v>967</v>
      </c>
      <c r="D1144" s="1" t="s">
        <v>968</v>
      </c>
      <c r="E1144" s="1" t="s">
        <v>1000</v>
      </c>
      <c r="F1144" s="1" t="s">
        <v>976</v>
      </c>
      <c r="G1144" s="1" t="s">
        <v>976</v>
      </c>
      <c r="H1144" s="1" t="str">
        <f t="shared" si="17"/>
        <v>Одежда, обувь и аксессуары-Сумки и аксессуары-Украшения</v>
      </c>
      <c r="I1144" s="3">
        <v>0.15</v>
      </c>
      <c r="J1144" s="3">
        <v>0.15</v>
      </c>
      <c r="K1144" s="3">
        <v>0.15</v>
      </c>
    </row>
    <row r="1145" spans="2:11" x14ac:dyDescent="0.3">
      <c r="B1145" s="1" t="s">
        <v>966</v>
      </c>
      <c r="C1145" s="1" t="s">
        <v>967</v>
      </c>
      <c r="D1145" s="1" t="s">
        <v>968</v>
      </c>
      <c r="E1145" s="1" t="s">
        <v>1000</v>
      </c>
      <c r="F1145" s="1" t="s">
        <v>971</v>
      </c>
      <c r="G1145" s="1" t="s">
        <v>971</v>
      </c>
      <c r="H1145" s="1" t="str">
        <f t="shared" si="17"/>
        <v>Одежда, обувь и аксессуары-Сумки и аксессуары-Украшения</v>
      </c>
      <c r="I1145" s="3">
        <v>0.15</v>
      </c>
      <c r="J1145" s="3">
        <v>0.15</v>
      </c>
      <c r="K1145" s="3">
        <v>0.15</v>
      </c>
    </row>
    <row r="1146" spans="2:11" x14ac:dyDescent="0.3">
      <c r="B1146" s="1" t="s">
        <v>966</v>
      </c>
      <c r="C1146" s="1" t="s">
        <v>967</v>
      </c>
      <c r="D1146" s="1" t="s">
        <v>968</v>
      </c>
      <c r="E1146" s="1" t="s">
        <v>1000</v>
      </c>
      <c r="F1146" s="1" t="s">
        <v>979</v>
      </c>
      <c r="G1146" s="1" t="s">
        <v>979</v>
      </c>
      <c r="H1146" s="1" t="str">
        <f t="shared" si="17"/>
        <v>Одежда, обувь и аксессуары-Сумки и аксессуары-Украшения</v>
      </c>
      <c r="I1146" s="3">
        <v>0.15</v>
      </c>
      <c r="J1146" s="3">
        <v>0.15</v>
      </c>
      <c r="K1146" s="3">
        <v>0.15</v>
      </c>
    </row>
    <row r="1147" spans="2:11" x14ac:dyDescent="0.3">
      <c r="B1147" s="1" t="s">
        <v>966</v>
      </c>
      <c r="C1147" s="1" t="s">
        <v>967</v>
      </c>
      <c r="D1147" s="1" t="s">
        <v>968</v>
      </c>
      <c r="E1147" s="1" t="s">
        <v>1000</v>
      </c>
      <c r="F1147" s="1" t="s">
        <v>396</v>
      </c>
      <c r="G1147" s="1" t="s">
        <v>396</v>
      </c>
      <c r="H1147" s="1" t="str">
        <f t="shared" si="17"/>
        <v>Одежда, обувь и аксессуары-Сумки и аксессуары-Украшения</v>
      </c>
      <c r="I1147" s="3">
        <v>0.15</v>
      </c>
      <c r="J1147" s="3">
        <v>0.15</v>
      </c>
      <c r="K1147" s="3">
        <v>0.15</v>
      </c>
    </row>
    <row r="1148" spans="2:11" x14ac:dyDescent="0.3">
      <c r="B1148" s="1" t="s">
        <v>966</v>
      </c>
      <c r="C1148" s="1" t="s">
        <v>967</v>
      </c>
      <c r="D1148" s="1" t="s">
        <v>968</v>
      </c>
      <c r="E1148" s="1" t="s">
        <v>1000</v>
      </c>
      <c r="F1148" s="1" t="s">
        <v>980</v>
      </c>
      <c r="G1148" s="1" t="s">
        <v>980</v>
      </c>
      <c r="H1148" s="1" t="str">
        <f t="shared" si="17"/>
        <v>Одежда, обувь и аксессуары-Сумки и аксессуары-Украшения</v>
      </c>
      <c r="I1148" s="3">
        <v>0.15</v>
      </c>
      <c r="J1148" s="3">
        <v>0.15</v>
      </c>
      <c r="K1148" s="3">
        <v>0.15</v>
      </c>
    </row>
    <row r="1149" spans="2:11" x14ac:dyDescent="0.3">
      <c r="B1149" s="1" t="s">
        <v>966</v>
      </c>
      <c r="C1149" s="1" t="s">
        <v>967</v>
      </c>
      <c r="D1149" s="1" t="s">
        <v>968</v>
      </c>
      <c r="E1149" s="1" t="s">
        <v>1000</v>
      </c>
      <c r="F1149" s="1" t="s">
        <v>1053</v>
      </c>
      <c r="G1149" s="1" t="s">
        <v>1053</v>
      </c>
      <c r="H1149" s="1" t="str">
        <f t="shared" si="17"/>
        <v>Одежда, обувь и аксессуары-Сумки и аксессуары-Украшения</v>
      </c>
      <c r="I1149" s="3">
        <v>0.15</v>
      </c>
      <c r="J1149" s="3">
        <v>0.15</v>
      </c>
      <c r="K1149" s="3">
        <v>0.15</v>
      </c>
    </row>
    <row r="1150" spans="2:11" x14ac:dyDescent="0.3">
      <c r="B1150" s="1" t="s">
        <v>966</v>
      </c>
      <c r="C1150" s="1" t="s">
        <v>2833</v>
      </c>
      <c r="D1150" s="1" t="s">
        <v>2834</v>
      </c>
      <c r="E1150" s="1" t="s">
        <v>2834</v>
      </c>
      <c r="F1150" s="1" t="s">
        <v>2834</v>
      </c>
      <c r="G1150" s="1" t="s">
        <v>2834</v>
      </c>
      <c r="H1150" s="1" t="str">
        <f t="shared" si="17"/>
        <v>Одежда, обувь и аксессуары-Обувь для детей-Угги и унты</v>
      </c>
      <c r="I1150" s="3">
        <v>0.17499999999999999</v>
      </c>
      <c r="J1150" s="3">
        <v>0.20499999999999999</v>
      </c>
      <c r="K1150" s="3">
        <v>0.20499999999999999</v>
      </c>
    </row>
    <row r="1151" spans="2:11" x14ac:dyDescent="0.3">
      <c r="B1151" s="1" t="s">
        <v>966</v>
      </c>
      <c r="C1151" s="1" t="s">
        <v>2833</v>
      </c>
      <c r="D1151" s="1" t="s">
        <v>2835</v>
      </c>
      <c r="E1151" s="1" t="s">
        <v>2835</v>
      </c>
      <c r="F1151" s="1" t="s">
        <v>2835</v>
      </c>
      <c r="G1151" s="1" t="s">
        <v>2835</v>
      </c>
      <c r="H1151" s="1" t="str">
        <f t="shared" si="17"/>
        <v>Одежда, обувь и аксессуары-Обувь для детей-Домашняя обувь</v>
      </c>
      <c r="I1151" s="3">
        <v>0.17499999999999999</v>
      </c>
      <c r="J1151" s="3">
        <v>0.20499999999999999</v>
      </c>
      <c r="K1151" s="3">
        <v>0.20499999999999999</v>
      </c>
    </row>
    <row r="1152" spans="2:11" x14ac:dyDescent="0.3">
      <c r="B1152" s="1" t="s">
        <v>966</v>
      </c>
      <c r="C1152" s="1" t="s">
        <v>2833</v>
      </c>
      <c r="D1152" s="1" t="s">
        <v>2836</v>
      </c>
      <c r="E1152" s="1" t="s">
        <v>2836</v>
      </c>
      <c r="F1152" s="1" t="s">
        <v>2836</v>
      </c>
      <c r="G1152" s="1" t="s">
        <v>2836</v>
      </c>
      <c r="H1152" s="1" t="str">
        <f t="shared" si="17"/>
        <v>Одежда, обувь и аксессуары-Обувь для детей-Кроссовки и кеды</v>
      </c>
      <c r="I1152" s="3">
        <v>0.17499999999999999</v>
      </c>
      <c r="J1152" s="3">
        <v>0.20499999999999999</v>
      </c>
      <c r="K1152" s="3">
        <v>0.20499999999999999</v>
      </c>
    </row>
    <row r="1153" spans="2:11" x14ac:dyDescent="0.3">
      <c r="B1153" s="1" t="s">
        <v>966</v>
      </c>
      <c r="C1153" s="1" t="s">
        <v>2833</v>
      </c>
      <c r="D1153" s="1" t="s">
        <v>2837</v>
      </c>
      <c r="E1153" s="1" t="s">
        <v>2837</v>
      </c>
      <c r="F1153" s="1" t="s">
        <v>2837</v>
      </c>
      <c r="G1153" s="1" t="s">
        <v>2837</v>
      </c>
      <c r="H1153" s="1" t="str">
        <f t="shared" si="17"/>
        <v>Одежда, обувь и аксессуары-Обувь для детей-Сапоги и полусапоги</v>
      </c>
      <c r="I1153" s="3">
        <v>0.17499999999999999</v>
      </c>
      <c r="J1153" s="3">
        <v>0.20499999999999999</v>
      </c>
      <c r="K1153" s="3">
        <v>0.20499999999999999</v>
      </c>
    </row>
    <row r="1154" spans="2:11" x14ac:dyDescent="0.3">
      <c r="B1154" s="1" t="s">
        <v>966</v>
      </c>
      <c r="C1154" s="1" t="s">
        <v>2833</v>
      </c>
      <c r="D1154" s="1" t="s">
        <v>2838</v>
      </c>
      <c r="E1154" s="1" t="s">
        <v>2838</v>
      </c>
      <c r="F1154" s="1" t="s">
        <v>2838</v>
      </c>
      <c r="G1154" s="1" t="s">
        <v>2838</v>
      </c>
      <c r="H1154" s="1" t="str">
        <f t="shared" si="17"/>
        <v>Одежда, обувь и аксессуары-Обувь для детей-Босоножки и сандалии</v>
      </c>
      <c r="I1154" s="3">
        <v>0.17499999999999999</v>
      </c>
      <c r="J1154" s="3">
        <v>0.20499999999999999</v>
      </c>
      <c r="K1154" s="3">
        <v>0.20499999999999999</v>
      </c>
    </row>
    <row r="1155" spans="2:11" x14ac:dyDescent="0.3">
      <c r="B1155" s="1" t="s">
        <v>966</v>
      </c>
      <c r="C1155" s="1" t="s">
        <v>2833</v>
      </c>
      <c r="D1155" s="1" t="s">
        <v>2408</v>
      </c>
      <c r="E1155" s="1" t="s">
        <v>2408</v>
      </c>
      <c r="F1155" s="1" t="s">
        <v>2408</v>
      </c>
      <c r="G1155" s="1" t="s">
        <v>2408</v>
      </c>
      <c r="H1155" s="1" t="str">
        <f t="shared" si="17"/>
        <v>Одежда, обувь и аксессуары-Обувь для детей-Ботинки</v>
      </c>
      <c r="I1155" s="3">
        <v>0.17499999999999999</v>
      </c>
      <c r="J1155" s="3">
        <v>0.20499999999999999</v>
      </c>
      <c r="K1155" s="3">
        <v>0.20499999999999999</v>
      </c>
    </row>
    <row r="1156" spans="2:11" x14ac:dyDescent="0.3">
      <c r="B1156" s="1" t="s">
        <v>966</v>
      </c>
      <c r="C1156" s="1" t="s">
        <v>2833</v>
      </c>
      <c r="D1156" s="1" t="s">
        <v>2839</v>
      </c>
      <c r="E1156" s="1" t="s">
        <v>2839</v>
      </c>
      <c r="F1156" s="1" t="s">
        <v>2839</v>
      </c>
      <c r="G1156" s="1" t="s">
        <v>2839</v>
      </c>
      <c r="H1156" s="1" t="str">
        <f t="shared" ref="H1156:H1219" si="18">B1156&amp;"-"&amp;C1156&amp;"-"&amp;D1156</f>
        <v>Одежда, обувь и аксессуары-Обувь для детей-Туфли и мокасины</v>
      </c>
      <c r="I1156" s="3">
        <v>0.17499999999999999</v>
      </c>
      <c r="J1156" s="3">
        <v>0.20499999999999999</v>
      </c>
      <c r="K1156" s="3">
        <v>0.20499999999999999</v>
      </c>
    </row>
    <row r="1157" spans="2:11" x14ac:dyDescent="0.3">
      <c r="B1157" s="1" t="s">
        <v>966</v>
      </c>
      <c r="C1157" s="1" t="s">
        <v>2833</v>
      </c>
      <c r="D1157" s="1" t="s">
        <v>2840</v>
      </c>
      <c r="E1157" s="1" t="s">
        <v>2840</v>
      </c>
      <c r="F1157" s="1" t="s">
        <v>2840</v>
      </c>
      <c r="G1157" s="1" t="s">
        <v>2840</v>
      </c>
      <c r="H1157" s="1" t="str">
        <f t="shared" si="18"/>
        <v>Одежда, обувь и аксессуары-Обувь для детей-Шлепанцы</v>
      </c>
      <c r="I1157" s="3">
        <v>0.17499999999999999</v>
      </c>
      <c r="J1157" s="3">
        <v>0.20499999999999999</v>
      </c>
      <c r="K1157" s="3">
        <v>0.20499999999999999</v>
      </c>
    </row>
    <row r="1158" spans="2:11" x14ac:dyDescent="0.3">
      <c r="B1158" s="1" t="s">
        <v>966</v>
      </c>
      <c r="C1158" s="1" t="s">
        <v>2833</v>
      </c>
      <c r="D1158" s="1" t="s">
        <v>2841</v>
      </c>
      <c r="E1158" s="1" t="s">
        <v>2841</v>
      </c>
      <c r="F1158" s="1" t="s">
        <v>2841</v>
      </c>
      <c r="G1158" s="1" t="s">
        <v>2841</v>
      </c>
      <c r="H1158" s="1" t="str">
        <f t="shared" si="18"/>
        <v>Одежда, обувь и аксессуары-Обувь для детей-Валенки</v>
      </c>
      <c r="I1158" s="3">
        <v>0.17499999999999999</v>
      </c>
      <c r="J1158" s="3">
        <v>0.20499999999999999</v>
      </c>
      <c r="K1158" s="3">
        <v>0.20499999999999999</v>
      </c>
    </row>
    <row r="1159" spans="2:11" x14ac:dyDescent="0.3">
      <c r="B1159" s="1" t="s">
        <v>966</v>
      </c>
      <c r="C1159" s="1" t="s">
        <v>2833</v>
      </c>
      <c r="D1159" s="1" t="s">
        <v>2842</v>
      </c>
      <c r="E1159" s="1" t="s">
        <v>2842</v>
      </c>
      <c r="F1159" s="1" t="s">
        <v>2842</v>
      </c>
      <c r="G1159" s="1" t="s">
        <v>2842</v>
      </c>
      <c r="H1159" s="1" t="str">
        <f t="shared" si="18"/>
        <v>Одежда, обувь и аксессуары-Обувь для детей-Спортивная обувь</v>
      </c>
      <c r="I1159" s="3">
        <v>0.17499999999999999</v>
      </c>
      <c r="J1159" s="3">
        <v>0.20499999999999999</v>
      </c>
      <c r="K1159" s="3">
        <v>0.20499999999999999</v>
      </c>
    </row>
    <row r="1160" spans="2:11" x14ac:dyDescent="0.3">
      <c r="B1160" s="1" t="s">
        <v>966</v>
      </c>
      <c r="C1160" s="1" t="s">
        <v>2833</v>
      </c>
      <c r="D1160" s="1" t="s">
        <v>2843</v>
      </c>
      <c r="E1160" s="1" t="s">
        <v>2843</v>
      </c>
      <c r="F1160" s="1" t="s">
        <v>2843</v>
      </c>
      <c r="G1160" s="1" t="s">
        <v>2843</v>
      </c>
      <c r="H1160" s="1" t="str">
        <f t="shared" si="18"/>
        <v>Одежда, обувь и аксессуары-Обувь для детей-Пинетки</v>
      </c>
      <c r="I1160" s="3">
        <v>0.17499999999999999</v>
      </c>
      <c r="J1160" s="3">
        <v>0.20499999999999999</v>
      </c>
      <c r="K1160" s="3">
        <v>0.20499999999999999</v>
      </c>
    </row>
    <row r="1161" spans="2:11" x14ac:dyDescent="0.3">
      <c r="B1161" s="1" t="s">
        <v>966</v>
      </c>
      <c r="C1161" s="1" t="s">
        <v>2844</v>
      </c>
      <c r="D1161" s="1" t="s">
        <v>2845</v>
      </c>
      <c r="E1161" s="1" t="s">
        <v>2845</v>
      </c>
      <c r="F1161" s="1" t="s">
        <v>2845</v>
      </c>
      <c r="G1161" s="1" t="s">
        <v>2845</v>
      </c>
      <c r="H1161" s="1" t="str">
        <f t="shared" si="18"/>
        <v>Одежда, обувь и аксессуары-Обувь для взрослых-Туфли, мокасины, мюли</v>
      </c>
      <c r="I1161" s="3">
        <v>0.17499999999999999</v>
      </c>
      <c r="J1161" s="3">
        <v>0.20499999999999999</v>
      </c>
      <c r="K1161" s="3">
        <v>0.20499999999999999</v>
      </c>
    </row>
    <row r="1162" spans="2:11" x14ac:dyDescent="0.3">
      <c r="B1162" s="1" t="s">
        <v>966</v>
      </c>
      <c r="C1162" s="1" t="s">
        <v>2844</v>
      </c>
      <c r="D1162" s="1" t="s">
        <v>2846</v>
      </c>
      <c r="E1162" s="1" t="s">
        <v>2846</v>
      </c>
      <c r="F1162" s="1" t="s">
        <v>2846</v>
      </c>
      <c r="G1162" s="1" t="s">
        <v>2846</v>
      </c>
      <c r="H1162" s="1" t="str">
        <f t="shared" si="18"/>
        <v>Одежда, обувь и аксессуары-Обувь для взрослых-Шлепанцы и сабо</v>
      </c>
      <c r="I1162" s="3">
        <v>0.17499999999999999</v>
      </c>
      <c r="J1162" s="3">
        <v>0.20499999999999999</v>
      </c>
      <c r="K1162" s="3">
        <v>0.20499999999999999</v>
      </c>
    </row>
    <row r="1163" spans="2:11" x14ac:dyDescent="0.3">
      <c r="B1163" s="1" t="s">
        <v>966</v>
      </c>
      <c r="C1163" s="1" t="s">
        <v>2844</v>
      </c>
      <c r="D1163" s="1" t="s">
        <v>2836</v>
      </c>
      <c r="E1163" s="1" t="s">
        <v>2836</v>
      </c>
      <c r="F1163" s="1" t="s">
        <v>2836</v>
      </c>
      <c r="G1163" s="1" t="s">
        <v>2836</v>
      </c>
      <c r="H1163" s="1" t="str">
        <f t="shared" si="18"/>
        <v>Одежда, обувь и аксессуары-Обувь для взрослых-Кроссовки и кеды</v>
      </c>
      <c r="I1163" s="3">
        <v>0.17499999999999999</v>
      </c>
      <c r="J1163" s="3">
        <v>0.20499999999999999</v>
      </c>
      <c r="K1163" s="3">
        <v>0.20499999999999999</v>
      </c>
    </row>
    <row r="1164" spans="2:11" x14ac:dyDescent="0.3">
      <c r="B1164" s="1" t="s">
        <v>966</v>
      </c>
      <c r="C1164" s="1" t="s">
        <v>2844</v>
      </c>
      <c r="D1164" s="1" t="s">
        <v>2408</v>
      </c>
      <c r="E1164" s="1" t="s">
        <v>2408</v>
      </c>
      <c r="F1164" s="1" t="s">
        <v>2408</v>
      </c>
      <c r="G1164" s="1" t="s">
        <v>2408</v>
      </c>
      <c r="H1164" s="1" t="str">
        <f t="shared" si="18"/>
        <v>Одежда, обувь и аксессуары-Обувь для взрослых-Ботинки</v>
      </c>
      <c r="I1164" s="3">
        <v>0.17499999999999999</v>
      </c>
      <c r="J1164" s="3">
        <v>0.20499999999999999</v>
      </c>
      <c r="K1164" s="3">
        <v>0.20499999999999999</v>
      </c>
    </row>
    <row r="1165" spans="2:11" x14ac:dyDescent="0.3">
      <c r="B1165" s="1" t="s">
        <v>966</v>
      </c>
      <c r="C1165" s="1" t="s">
        <v>2844</v>
      </c>
      <c r="D1165" s="1" t="s">
        <v>2847</v>
      </c>
      <c r="E1165" s="1" t="s">
        <v>2847</v>
      </c>
      <c r="F1165" s="1" t="s">
        <v>2847</v>
      </c>
      <c r="G1165" s="1" t="s">
        <v>2847</v>
      </c>
      <c r="H1165" s="1" t="str">
        <f t="shared" si="18"/>
        <v>Одежда, обувь и аксессуары-Обувь для взрослых-Сапоги и галоши</v>
      </c>
      <c r="I1165" s="3">
        <v>0.17499999999999999</v>
      </c>
      <c r="J1165" s="3">
        <v>0.20499999999999999</v>
      </c>
      <c r="K1165" s="3">
        <v>0.20499999999999999</v>
      </c>
    </row>
    <row r="1166" spans="2:11" x14ac:dyDescent="0.3">
      <c r="B1166" s="1" t="s">
        <v>966</v>
      </c>
      <c r="C1166" s="1" t="s">
        <v>2844</v>
      </c>
      <c r="D1166" s="1" t="s">
        <v>2834</v>
      </c>
      <c r="E1166" s="1" t="s">
        <v>2834</v>
      </c>
      <c r="F1166" s="1" t="s">
        <v>2834</v>
      </c>
      <c r="G1166" s="1" t="s">
        <v>2834</v>
      </c>
      <c r="H1166" s="1" t="str">
        <f t="shared" si="18"/>
        <v>Одежда, обувь и аксессуары-Обувь для взрослых-Угги и унты</v>
      </c>
      <c r="I1166" s="3">
        <v>0.17499999999999999</v>
      </c>
      <c r="J1166" s="3">
        <v>0.20499999999999999</v>
      </c>
      <c r="K1166" s="3">
        <v>0.20499999999999999</v>
      </c>
    </row>
    <row r="1167" spans="2:11" x14ac:dyDescent="0.3">
      <c r="B1167" s="1" t="s">
        <v>966</v>
      </c>
      <c r="C1167" s="1" t="s">
        <v>2844</v>
      </c>
      <c r="D1167" s="1" t="s">
        <v>2841</v>
      </c>
      <c r="E1167" s="1" t="s">
        <v>2841</v>
      </c>
      <c r="F1167" s="1" t="s">
        <v>2841</v>
      </c>
      <c r="G1167" s="1" t="s">
        <v>2841</v>
      </c>
      <c r="H1167" s="1" t="str">
        <f t="shared" si="18"/>
        <v>Одежда, обувь и аксессуары-Обувь для взрослых-Валенки</v>
      </c>
      <c r="I1167" s="3">
        <v>0.17499999999999999</v>
      </c>
      <c r="J1167" s="3">
        <v>0.20499999999999999</v>
      </c>
      <c r="K1167" s="3">
        <v>0.20499999999999999</v>
      </c>
    </row>
    <row r="1168" spans="2:11" x14ac:dyDescent="0.3">
      <c r="B1168" s="1" t="s">
        <v>966</v>
      </c>
      <c r="C1168" s="1" t="s">
        <v>2844</v>
      </c>
      <c r="D1168" s="1" t="s">
        <v>2835</v>
      </c>
      <c r="E1168" s="1" t="s">
        <v>2835</v>
      </c>
      <c r="F1168" s="1" t="s">
        <v>2835</v>
      </c>
      <c r="G1168" s="1" t="s">
        <v>2835</v>
      </c>
      <c r="H1168" s="1" t="str">
        <f t="shared" si="18"/>
        <v>Одежда, обувь и аксессуары-Обувь для взрослых-Домашняя обувь</v>
      </c>
      <c r="I1168" s="3">
        <v>0.17499999999999999</v>
      </c>
      <c r="J1168" s="3">
        <v>0.20499999999999999</v>
      </c>
      <c r="K1168" s="3">
        <v>0.20499999999999999</v>
      </c>
    </row>
    <row r="1169" spans="2:11" x14ac:dyDescent="0.3">
      <c r="B1169" s="1" t="s">
        <v>966</v>
      </c>
      <c r="C1169" s="1" t="s">
        <v>2844</v>
      </c>
      <c r="D1169" s="1" t="s">
        <v>2842</v>
      </c>
      <c r="E1169" s="1" t="s">
        <v>2842</v>
      </c>
      <c r="F1169" s="1" t="s">
        <v>2842</v>
      </c>
      <c r="G1169" s="1" t="s">
        <v>2842</v>
      </c>
      <c r="H1169" s="1" t="str">
        <f t="shared" si="18"/>
        <v>Одежда, обувь и аксессуары-Обувь для взрослых-Спортивная обувь</v>
      </c>
      <c r="I1169" s="3">
        <v>0.17499999999999999</v>
      </c>
      <c r="J1169" s="3">
        <v>0.20499999999999999</v>
      </c>
      <c r="K1169" s="3">
        <v>0.20499999999999999</v>
      </c>
    </row>
    <row r="1170" spans="2:11" x14ac:dyDescent="0.3">
      <c r="B1170" s="1" t="s">
        <v>966</v>
      </c>
      <c r="C1170" s="1" t="s">
        <v>2844</v>
      </c>
      <c r="D1170" s="1" t="s">
        <v>2838</v>
      </c>
      <c r="E1170" s="1" t="s">
        <v>2838</v>
      </c>
      <c r="F1170" s="1" t="s">
        <v>2838</v>
      </c>
      <c r="G1170" s="1" t="s">
        <v>2838</v>
      </c>
      <c r="H1170" s="1" t="str">
        <f t="shared" si="18"/>
        <v>Одежда, обувь и аксессуары-Обувь для взрослых-Босоножки и сандалии</v>
      </c>
      <c r="I1170" s="3">
        <v>0.17499999999999999</v>
      </c>
      <c r="J1170" s="3">
        <v>0.20499999999999999</v>
      </c>
      <c r="K1170" s="3">
        <v>0.20499999999999999</v>
      </c>
    </row>
    <row r="1171" spans="2:11" x14ac:dyDescent="0.3">
      <c r="B1171" s="1" t="s">
        <v>966</v>
      </c>
      <c r="C1171" s="1" t="s">
        <v>967</v>
      </c>
      <c r="D1171" s="1" t="s">
        <v>1053</v>
      </c>
      <c r="E1171" s="1" t="s">
        <v>2858</v>
      </c>
      <c r="F1171" s="1" t="s">
        <v>2858</v>
      </c>
      <c r="G1171" s="1" t="s">
        <v>2858</v>
      </c>
      <c r="H1171" s="1" t="str">
        <f t="shared" si="18"/>
        <v>Одежда, обувь и аксессуары-Сумки и аксессуары-Часы</v>
      </c>
      <c r="I1171" s="3">
        <v>0.20499999999999999</v>
      </c>
      <c r="J1171" s="3">
        <v>0.20499999999999999</v>
      </c>
      <c r="K1171" s="3">
        <v>0.20499999999999999</v>
      </c>
    </row>
    <row r="1172" spans="2:11" x14ac:dyDescent="0.3">
      <c r="B1172" s="1" t="s">
        <v>966</v>
      </c>
      <c r="C1172" s="1" t="s">
        <v>967</v>
      </c>
      <c r="D1172" s="1" t="s">
        <v>2859</v>
      </c>
      <c r="E1172" s="1" t="s">
        <v>2859</v>
      </c>
      <c r="F1172" s="1" t="s">
        <v>2859</v>
      </c>
      <c r="G1172" s="1" t="s">
        <v>2859</v>
      </c>
      <c r="H1172" s="1" t="str">
        <f t="shared" si="18"/>
        <v>Одежда, обувь и аксессуары-Сумки и аксессуары-Зонты</v>
      </c>
      <c r="I1172" s="3">
        <v>0.20499999999999999</v>
      </c>
      <c r="J1172" s="3">
        <v>0.20499999999999999</v>
      </c>
      <c r="K1172" s="3">
        <v>0.20499999999999999</v>
      </c>
    </row>
    <row r="1173" spans="2:11" x14ac:dyDescent="0.3">
      <c r="B1173" s="1" t="s">
        <v>966</v>
      </c>
      <c r="C1173" s="1" t="s">
        <v>967</v>
      </c>
      <c r="D1173" s="1" t="s">
        <v>1053</v>
      </c>
      <c r="E1173" s="1" t="s">
        <v>2860</v>
      </c>
      <c r="F1173" s="1" t="s">
        <v>2860</v>
      </c>
      <c r="G1173" s="1" t="s">
        <v>2860</v>
      </c>
      <c r="H1173" s="1" t="str">
        <f t="shared" si="18"/>
        <v>Одежда, обувь и аксессуары-Сумки и аксессуары-Часы</v>
      </c>
      <c r="I1173" s="3">
        <v>0.20499999999999999</v>
      </c>
      <c r="J1173" s="3">
        <v>0.20499999999999999</v>
      </c>
      <c r="K1173" s="3">
        <v>0.20499999999999999</v>
      </c>
    </row>
    <row r="1174" spans="2:11" x14ac:dyDescent="0.3">
      <c r="B1174" s="1" t="s">
        <v>966</v>
      </c>
      <c r="C1174" s="1" t="s">
        <v>967</v>
      </c>
      <c r="D1174" s="1" t="s">
        <v>1053</v>
      </c>
      <c r="E1174" s="1" t="s">
        <v>2861</v>
      </c>
      <c r="F1174" s="1" t="s">
        <v>2861</v>
      </c>
      <c r="G1174" s="1" t="s">
        <v>2861</v>
      </c>
      <c r="H1174" s="1" t="str">
        <f t="shared" si="18"/>
        <v>Одежда, обувь и аксессуары-Сумки и аксессуары-Часы</v>
      </c>
      <c r="I1174" s="3">
        <v>0.20499999999999999</v>
      </c>
      <c r="J1174" s="3">
        <v>0.20499999999999999</v>
      </c>
      <c r="K1174" s="3">
        <v>0.20499999999999999</v>
      </c>
    </row>
    <row r="1175" spans="2:11" x14ac:dyDescent="0.3">
      <c r="B1175" s="1" t="s">
        <v>966</v>
      </c>
      <c r="C1175" s="1" t="s">
        <v>967</v>
      </c>
      <c r="D1175" s="1" t="s">
        <v>1053</v>
      </c>
      <c r="E1175" s="1" t="s">
        <v>2862</v>
      </c>
      <c r="F1175" s="1" t="s">
        <v>2862</v>
      </c>
      <c r="G1175" s="1" t="s">
        <v>2862</v>
      </c>
      <c r="H1175" s="1" t="str">
        <f t="shared" si="18"/>
        <v>Одежда, обувь и аксессуары-Сумки и аксессуары-Часы</v>
      </c>
      <c r="I1175" s="3">
        <v>0.20499999999999999</v>
      </c>
      <c r="J1175" s="3">
        <v>0.20499999999999999</v>
      </c>
      <c r="K1175" s="3">
        <v>0.20499999999999999</v>
      </c>
    </row>
    <row r="1176" spans="2:11" x14ac:dyDescent="0.3">
      <c r="B1176" s="1" t="s">
        <v>966</v>
      </c>
      <c r="C1176" s="1" t="s">
        <v>2863</v>
      </c>
      <c r="D1176" s="1" t="s">
        <v>2864</v>
      </c>
      <c r="E1176" s="1" t="s">
        <v>2864</v>
      </c>
      <c r="F1176" s="1" t="s">
        <v>2864</v>
      </c>
      <c r="G1176" s="1" t="s">
        <v>2864</v>
      </c>
      <c r="H1176" s="1" t="str">
        <f t="shared" si="18"/>
        <v>Одежда, обувь и аксессуары-Аксессуары_-Аксессуары для одежды</v>
      </c>
      <c r="I1176" s="3">
        <v>0.20499999999999999</v>
      </c>
      <c r="J1176" s="3">
        <v>0.20499999999999999</v>
      </c>
      <c r="K1176" s="3">
        <v>0.20499999999999999</v>
      </c>
    </row>
    <row r="1177" spans="2:11" x14ac:dyDescent="0.3">
      <c r="B1177" s="1" t="s">
        <v>966</v>
      </c>
      <c r="C1177" s="1" t="s">
        <v>2865</v>
      </c>
      <c r="D1177" s="1" t="s">
        <v>2866</v>
      </c>
      <c r="E1177" s="1" t="s">
        <v>2866</v>
      </c>
      <c r="F1177" s="1" t="s">
        <v>2866</v>
      </c>
      <c r="G1177" s="1" t="s">
        <v>2866</v>
      </c>
      <c r="H1177" s="1" t="str">
        <f t="shared" si="18"/>
        <v>Одежда, обувь и аксессуары-Одежда для взрослых-Свадебные платья</v>
      </c>
      <c r="I1177" s="3">
        <v>0.20499999999999999</v>
      </c>
      <c r="J1177" s="3">
        <v>0.20499999999999999</v>
      </c>
      <c r="K1177" s="3">
        <v>0.20499999999999999</v>
      </c>
    </row>
    <row r="1178" spans="2:11" x14ac:dyDescent="0.3">
      <c r="B1178" s="1" t="s">
        <v>966</v>
      </c>
      <c r="C1178" s="1" t="s">
        <v>2863</v>
      </c>
      <c r="D1178" s="1" t="s">
        <v>2867</v>
      </c>
      <c r="E1178" s="1" t="s">
        <v>2867</v>
      </c>
      <c r="F1178" s="1" t="s">
        <v>2867</v>
      </c>
      <c r="G1178" s="1" t="s">
        <v>2867</v>
      </c>
      <c r="H1178" s="1" t="str">
        <f t="shared" si="18"/>
        <v>Одежда, обувь и аксессуары-Аксессуары_-Свадебные аксессуары</v>
      </c>
      <c r="I1178" s="3">
        <v>0.20499999999999999</v>
      </c>
      <c r="J1178" s="3">
        <v>0.20499999999999999</v>
      </c>
      <c r="K1178" s="3">
        <v>0.20499999999999999</v>
      </c>
    </row>
    <row r="1179" spans="2:11" x14ac:dyDescent="0.3">
      <c r="B1179" s="1" t="s">
        <v>966</v>
      </c>
      <c r="C1179" s="1" t="s">
        <v>967</v>
      </c>
      <c r="D1179" s="1" t="s">
        <v>2127</v>
      </c>
      <c r="E1179" s="1" t="s">
        <v>2127</v>
      </c>
      <c r="F1179" s="1" t="s">
        <v>2127</v>
      </c>
      <c r="G1179" s="1" t="s">
        <v>2127</v>
      </c>
      <c r="H1179" s="1" t="str">
        <f t="shared" si="18"/>
        <v>Одежда, обувь и аксессуары-Сумки и аксессуары-Очки</v>
      </c>
      <c r="I1179" s="3">
        <v>0.19500000000000001</v>
      </c>
      <c r="J1179" s="3">
        <v>0.22500000000000001</v>
      </c>
      <c r="K1179" s="3">
        <v>0.22500000000000001</v>
      </c>
    </row>
    <row r="1180" spans="2:11" x14ac:dyDescent="0.3">
      <c r="B1180" s="1" t="s">
        <v>966</v>
      </c>
      <c r="C1180" s="1" t="s">
        <v>967</v>
      </c>
      <c r="D1180" s="1" t="s">
        <v>2914</v>
      </c>
      <c r="E1180" s="1" t="s">
        <v>2914</v>
      </c>
      <c r="F1180" s="1" t="s">
        <v>2914</v>
      </c>
      <c r="G1180" s="1" t="s">
        <v>2914</v>
      </c>
      <c r="H1180" s="1" t="str">
        <f t="shared" si="18"/>
        <v>Одежда, обувь и аксессуары-Сумки и аксессуары-Карнавальные костюмы</v>
      </c>
      <c r="I1180" s="3">
        <v>0.19500000000000001</v>
      </c>
      <c r="J1180" s="3">
        <v>0.22500000000000001</v>
      </c>
      <c r="K1180" s="3">
        <v>0.22500000000000001</v>
      </c>
    </row>
    <row r="1181" spans="2:11" x14ac:dyDescent="0.3">
      <c r="B1181" s="1" t="s">
        <v>966</v>
      </c>
      <c r="C1181" s="1" t="s">
        <v>967</v>
      </c>
      <c r="D1181" s="1" t="s">
        <v>2915</v>
      </c>
      <c r="E1181" s="1" t="s">
        <v>2915</v>
      </c>
      <c r="F1181" s="1" t="s">
        <v>2915</v>
      </c>
      <c r="G1181" s="1" t="s">
        <v>2915</v>
      </c>
      <c r="H1181" s="1" t="str">
        <f t="shared" si="18"/>
        <v>Одежда, обувь и аксессуары-Сумки и аксессуары-Галстуки</v>
      </c>
      <c r="I1181" s="3">
        <v>0.19500000000000001</v>
      </c>
      <c r="J1181" s="3">
        <v>0.22500000000000001</v>
      </c>
      <c r="K1181" s="3">
        <v>0.22500000000000001</v>
      </c>
    </row>
    <row r="1182" spans="2:11" x14ac:dyDescent="0.3">
      <c r="B1182" s="1" t="s">
        <v>966</v>
      </c>
      <c r="C1182" s="1" t="s">
        <v>967</v>
      </c>
      <c r="D1182" s="1" t="s">
        <v>2916</v>
      </c>
      <c r="E1182" s="1" t="s">
        <v>2916</v>
      </c>
      <c r="F1182" s="1" t="s">
        <v>2916</v>
      </c>
      <c r="G1182" s="1" t="s">
        <v>2916</v>
      </c>
      <c r="H1182" s="1" t="str">
        <f t="shared" si="18"/>
        <v>Одежда, обувь и аксессуары-Сумки и аксессуары-Ремни и пояса</v>
      </c>
      <c r="I1182" s="3">
        <v>0.19500000000000001</v>
      </c>
      <c r="J1182" s="3">
        <v>0.22500000000000001</v>
      </c>
      <c r="K1182" s="3">
        <v>0.22500000000000001</v>
      </c>
    </row>
    <row r="1183" spans="2:11" x14ac:dyDescent="0.3">
      <c r="B1183" s="1" t="s">
        <v>966</v>
      </c>
      <c r="C1183" s="1" t="s">
        <v>967</v>
      </c>
      <c r="D1183" s="1" t="s">
        <v>2917</v>
      </c>
      <c r="E1183" s="1" t="s">
        <v>2917</v>
      </c>
      <c r="F1183" s="1" t="s">
        <v>2917</v>
      </c>
      <c r="G1183" s="1" t="s">
        <v>2917</v>
      </c>
      <c r="H1183" s="1" t="str">
        <f t="shared" si="18"/>
        <v>Одежда, обувь и аксессуары-Сумки и аксессуары-Брелоки и ключницы</v>
      </c>
      <c r="I1183" s="3">
        <v>0.19500000000000001</v>
      </c>
      <c r="J1183" s="3">
        <v>0.22500000000000001</v>
      </c>
      <c r="K1183" s="3">
        <v>0.22500000000000001</v>
      </c>
    </row>
    <row r="1184" spans="2:11" x14ac:dyDescent="0.3">
      <c r="B1184" s="1" t="s">
        <v>966</v>
      </c>
      <c r="C1184" s="1" t="s">
        <v>967</v>
      </c>
      <c r="D1184" s="1" t="s">
        <v>2918</v>
      </c>
      <c r="E1184" s="1" t="s">
        <v>2918</v>
      </c>
      <c r="F1184" s="1" t="s">
        <v>2918</v>
      </c>
      <c r="G1184" s="1" t="s">
        <v>2918</v>
      </c>
      <c r="H1184" s="1" t="str">
        <f t="shared" si="18"/>
        <v>Одежда, обувь и аксессуары-Сумки и аксессуары-Визитницы и кредитницы</v>
      </c>
      <c r="I1184" s="3">
        <v>0.19500000000000001</v>
      </c>
      <c r="J1184" s="3">
        <v>0.22500000000000001</v>
      </c>
      <c r="K1184" s="3">
        <v>0.22500000000000001</v>
      </c>
    </row>
    <row r="1185" spans="2:11" x14ac:dyDescent="0.3">
      <c r="B1185" s="1" t="s">
        <v>966</v>
      </c>
      <c r="C1185" s="1" t="s">
        <v>967</v>
      </c>
      <c r="D1185" s="1" t="s">
        <v>2919</v>
      </c>
      <c r="E1185" s="1" t="s">
        <v>2919</v>
      </c>
      <c r="F1185" s="1" t="s">
        <v>2919</v>
      </c>
      <c r="G1185" s="1" t="s">
        <v>2919</v>
      </c>
      <c r="H1185" s="1" t="str">
        <f t="shared" si="18"/>
        <v>Одежда, обувь и аксессуары-Сумки и аксессуары-Обложки для документов</v>
      </c>
      <c r="I1185" s="3">
        <v>0.19500000000000001</v>
      </c>
      <c r="J1185" s="3">
        <v>0.22500000000000001</v>
      </c>
      <c r="K1185" s="3">
        <v>0.22500000000000001</v>
      </c>
    </row>
    <row r="1186" spans="2:11" x14ac:dyDescent="0.3">
      <c r="B1186" s="1" t="s">
        <v>966</v>
      </c>
      <c r="C1186" s="1" t="s">
        <v>967</v>
      </c>
      <c r="D1186" s="1" t="s">
        <v>2920</v>
      </c>
      <c r="E1186" s="1" t="s">
        <v>2920</v>
      </c>
      <c r="F1186" s="1" t="s">
        <v>2920</v>
      </c>
      <c r="G1186" s="1" t="s">
        <v>2920</v>
      </c>
      <c r="H1186" s="1" t="str">
        <f t="shared" si="18"/>
        <v>Одежда, обувь и аксессуары-Сумки и аксессуары-Кошельки</v>
      </c>
      <c r="I1186" s="3">
        <v>0.19500000000000001</v>
      </c>
      <c r="J1186" s="3">
        <v>0.22500000000000001</v>
      </c>
      <c r="K1186" s="3">
        <v>0.22500000000000001</v>
      </c>
    </row>
    <row r="1187" spans="2:11" x14ac:dyDescent="0.3">
      <c r="B1187" s="1" t="s">
        <v>966</v>
      </c>
      <c r="C1187" s="1" t="s">
        <v>967</v>
      </c>
      <c r="D1187" s="1" t="s">
        <v>2921</v>
      </c>
      <c r="E1187" s="1" t="s">
        <v>2922</v>
      </c>
      <c r="F1187" s="1" t="s">
        <v>2922</v>
      </c>
      <c r="G1187" s="1" t="s">
        <v>2922</v>
      </c>
      <c r="H1187" s="1" t="str">
        <f t="shared" si="18"/>
        <v>Одежда, обувь и аксессуары-Сумки и аксессуары-Сумки и чемоданы</v>
      </c>
      <c r="I1187" s="3">
        <v>0.19500000000000001</v>
      </c>
      <c r="J1187" s="3">
        <v>0.22500000000000001</v>
      </c>
      <c r="K1187" s="3">
        <v>0.22500000000000001</v>
      </c>
    </row>
    <row r="1188" spans="2:11" x14ac:dyDescent="0.3">
      <c r="B1188" s="1" t="s">
        <v>966</v>
      </c>
      <c r="C1188" s="1" t="s">
        <v>967</v>
      </c>
      <c r="D1188" s="1" t="s">
        <v>2921</v>
      </c>
      <c r="E1188" s="1" t="s">
        <v>2923</v>
      </c>
      <c r="F1188" s="1" t="s">
        <v>2923</v>
      </c>
      <c r="G1188" s="1" t="s">
        <v>2923</v>
      </c>
      <c r="H1188" s="1" t="str">
        <f t="shared" si="18"/>
        <v>Одежда, обувь и аксессуары-Сумки и аксессуары-Сумки и чемоданы</v>
      </c>
      <c r="I1188" s="3">
        <v>0.19500000000000001</v>
      </c>
      <c r="J1188" s="3">
        <v>0.22500000000000001</v>
      </c>
      <c r="K1188" s="3">
        <v>0.22500000000000001</v>
      </c>
    </row>
    <row r="1189" spans="2:11" x14ac:dyDescent="0.3">
      <c r="B1189" s="1" t="s">
        <v>966</v>
      </c>
      <c r="C1189" s="1" t="s">
        <v>967</v>
      </c>
      <c r="D1189" s="1" t="s">
        <v>2921</v>
      </c>
      <c r="E1189" s="1" t="s">
        <v>2924</v>
      </c>
      <c r="F1189" s="1" t="s">
        <v>2924</v>
      </c>
      <c r="G1189" s="1" t="s">
        <v>2924</v>
      </c>
      <c r="H1189" s="1" t="str">
        <f t="shared" si="18"/>
        <v>Одежда, обувь и аксессуары-Сумки и аксессуары-Сумки и чемоданы</v>
      </c>
      <c r="I1189" s="3">
        <v>0.19500000000000001</v>
      </c>
      <c r="J1189" s="3">
        <v>0.22500000000000001</v>
      </c>
      <c r="K1189" s="3">
        <v>0.22500000000000001</v>
      </c>
    </row>
    <row r="1190" spans="2:11" x14ac:dyDescent="0.3">
      <c r="B1190" s="1" t="s">
        <v>966</v>
      </c>
      <c r="C1190" s="1" t="s">
        <v>967</v>
      </c>
      <c r="D1190" s="1" t="s">
        <v>2921</v>
      </c>
      <c r="E1190" s="1" t="s">
        <v>2925</v>
      </c>
      <c r="F1190" s="1" t="s">
        <v>2925</v>
      </c>
      <c r="G1190" s="1" t="s">
        <v>2925</v>
      </c>
      <c r="H1190" s="1" t="str">
        <f t="shared" si="18"/>
        <v>Одежда, обувь и аксессуары-Сумки и аксессуары-Сумки и чемоданы</v>
      </c>
      <c r="I1190" s="3">
        <v>0.19500000000000001</v>
      </c>
      <c r="J1190" s="3">
        <v>0.22500000000000001</v>
      </c>
      <c r="K1190" s="3">
        <v>0.22500000000000001</v>
      </c>
    </row>
    <row r="1191" spans="2:11" x14ac:dyDescent="0.3">
      <c r="B1191" s="1" t="s">
        <v>966</v>
      </c>
      <c r="C1191" s="1" t="s">
        <v>967</v>
      </c>
      <c r="D1191" s="1" t="s">
        <v>2921</v>
      </c>
      <c r="E1191" s="1" t="s">
        <v>2926</v>
      </c>
      <c r="F1191" s="1" t="s">
        <v>2926</v>
      </c>
      <c r="G1191" s="1" t="s">
        <v>2926</v>
      </c>
      <c r="H1191" s="1" t="str">
        <f t="shared" si="18"/>
        <v>Одежда, обувь и аксессуары-Сумки и аксессуары-Сумки и чемоданы</v>
      </c>
      <c r="I1191" s="3">
        <v>0.19500000000000001</v>
      </c>
      <c r="J1191" s="3">
        <v>0.22500000000000001</v>
      </c>
      <c r="K1191" s="3">
        <v>0.22500000000000001</v>
      </c>
    </row>
    <row r="1192" spans="2:11" x14ac:dyDescent="0.3">
      <c r="B1192" s="1" t="s">
        <v>966</v>
      </c>
      <c r="C1192" s="1" t="s">
        <v>2927</v>
      </c>
      <c r="D1192" s="1" t="s">
        <v>2928</v>
      </c>
      <c r="E1192" s="1" t="s">
        <v>2929</v>
      </c>
      <c r="F1192" s="1" t="s">
        <v>2929</v>
      </c>
      <c r="G1192" s="1" t="s">
        <v>2929</v>
      </c>
      <c r="H1192" s="1" t="str">
        <f t="shared" si="18"/>
        <v>Одежда, обувь и аксессуары-Женская одежда-Спортивная одежда</v>
      </c>
      <c r="I1192" s="3">
        <v>0.19500000000000001</v>
      </c>
      <c r="J1192" s="3">
        <v>0.22500000000000001</v>
      </c>
      <c r="K1192" s="3">
        <v>0.22500000000000001</v>
      </c>
    </row>
    <row r="1193" spans="2:11" x14ac:dyDescent="0.3">
      <c r="B1193" s="1" t="s">
        <v>966</v>
      </c>
      <c r="C1193" s="1" t="s">
        <v>2930</v>
      </c>
      <c r="D1193" s="1" t="s">
        <v>2928</v>
      </c>
      <c r="E1193" s="1" t="s">
        <v>2929</v>
      </c>
      <c r="F1193" s="1" t="s">
        <v>2929</v>
      </c>
      <c r="G1193" s="1" t="s">
        <v>2929</v>
      </c>
      <c r="H1193" s="1" t="str">
        <f t="shared" si="18"/>
        <v>Одежда, обувь и аксессуары-Мужская одежда-Спортивная одежда</v>
      </c>
      <c r="I1193" s="3">
        <v>0.19500000000000001</v>
      </c>
      <c r="J1193" s="3">
        <v>0.22500000000000001</v>
      </c>
      <c r="K1193" s="3">
        <v>0.22500000000000001</v>
      </c>
    </row>
    <row r="1194" spans="2:11" x14ac:dyDescent="0.3">
      <c r="B1194" s="1" t="s">
        <v>966</v>
      </c>
      <c r="C1194" s="1" t="s">
        <v>2931</v>
      </c>
      <c r="D1194" s="1" t="s">
        <v>408</v>
      </c>
      <c r="E1194" s="1" t="s">
        <v>2932</v>
      </c>
      <c r="F1194" s="1" t="s">
        <v>2932</v>
      </c>
      <c r="G1194" s="1" t="s">
        <v>2932</v>
      </c>
      <c r="H1194" s="1" t="str">
        <f t="shared" si="18"/>
        <v>Одежда, обувь и аксессуары-Детская одежда-Аксессуары</v>
      </c>
      <c r="I1194" s="3">
        <v>0.19500000000000001</v>
      </c>
      <c r="J1194" s="3">
        <v>0.22500000000000001</v>
      </c>
      <c r="K1194" s="3">
        <v>0.22500000000000001</v>
      </c>
    </row>
    <row r="1195" spans="2:11" x14ac:dyDescent="0.3">
      <c r="B1195" s="1" t="s">
        <v>966</v>
      </c>
      <c r="C1195" s="1" t="s">
        <v>967</v>
      </c>
      <c r="D1195" s="1" t="s">
        <v>2921</v>
      </c>
      <c r="E1195" s="1" t="s">
        <v>2933</v>
      </c>
      <c r="F1195" s="1" t="s">
        <v>2933</v>
      </c>
      <c r="G1195" s="1" t="s">
        <v>2933</v>
      </c>
      <c r="H1195" s="1" t="str">
        <f t="shared" si="18"/>
        <v>Одежда, обувь и аксессуары-Сумки и аксессуары-Сумки и чемоданы</v>
      </c>
      <c r="I1195" s="3">
        <v>0.19500000000000001</v>
      </c>
      <c r="J1195" s="3">
        <v>0.22500000000000001</v>
      </c>
      <c r="K1195" s="3">
        <v>0.22500000000000001</v>
      </c>
    </row>
    <row r="1196" spans="2:11" x14ac:dyDescent="0.3">
      <c r="B1196" s="1" t="s">
        <v>966</v>
      </c>
      <c r="C1196" s="1" t="s">
        <v>2931</v>
      </c>
      <c r="D1196" s="1" t="s">
        <v>408</v>
      </c>
      <c r="E1196" s="1" t="s">
        <v>2127</v>
      </c>
      <c r="F1196" s="1" t="s">
        <v>2127</v>
      </c>
      <c r="G1196" s="1" t="s">
        <v>2127</v>
      </c>
      <c r="H1196" s="1" t="str">
        <f t="shared" si="18"/>
        <v>Одежда, обувь и аксессуары-Детская одежда-Аксессуары</v>
      </c>
      <c r="I1196" s="3">
        <v>0.19500000000000001</v>
      </c>
      <c r="J1196" s="3">
        <v>0.22500000000000001</v>
      </c>
      <c r="K1196" s="3">
        <v>0.22500000000000001</v>
      </c>
    </row>
    <row r="1197" spans="2:11" x14ac:dyDescent="0.3">
      <c r="B1197" s="1" t="s">
        <v>966</v>
      </c>
      <c r="C1197" s="1" t="s">
        <v>2931</v>
      </c>
      <c r="D1197" s="1" t="s">
        <v>408</v>
      </c>
      <c r="E1197" s="1" t="s">
        <v>2859</v>
      </c>
      <c r="F1197" s="1" t="s">
        <v>2859</v>
      </c>
      <c r="G1197" s="1" t="s">
        <v>2859</v>
      </c>
      <c r="H1197" s="1" t="str">
        <f t="shared" si="18"/>
        <v>Одежда, обувь и аксессуары-Детская одежда-Аксессуары</v>
      </c>
      <c r="I1197" s="3">
        <v>0.19500000000000001</v>
      </c>
      <c r="J1197" s="3">
        <v>0.22500000000000001</v>
      </c>
      <c r="K1197" s="3">
        <v>0.22500000000000001</v>
      </c>
    </row>
    <row r="1198" spans="2:11" x14ac:dyDescent="0.3">
      <c r="B1198" s="1" t="s">
        <v>966</v>
      </c>
      <c r="C1198" s="1" t="s">
        <v>2931</v>
      </c>
      <c r="D1198" s="1" t="s">
        <v>408</v>
      </c>
      <c r="E1198" s="1" t="s">
        <v>2858</v>
      </c>
      <c r="F1198" s="1" t="s">
        <v>2858</v>
      </c>
      <c r="G1198" s="1" t="s">
        <v>2858</v>
      </c>
      <c r="H1198" s="1" t="str">
        <f t="shared" si="18"/>
        <v>Одежда, обувь и аксессуары-Детская одежда-Аксессуары</v>
      </c>
      <c r="I1198" s="3">
        <v>0.19500000000000001</v>
      </c>
      <c r="J1198" s="3">
        <v>0.22500000000000001</v>
      </c>
      <c r="K1198" s="3">
        <v>0.22500000000000001</v>
      </c>
    </row>
    <row r="1199" spans="2:11" x14ac:dyDescent="0.3">
      <c r="B1199" s="1" t="s">
        <v>966</v>
      </c>
      <c r="C1199" s="1" t="s">
        <v>2931</v>
      </c>
      <c r="D1199" s="1" t="s">
        <v>408</v>
      </c>
      <c r="E1199" s="1" t="s">
        <v>2923</v>
      </c>
      <c r="F1199" s="1" t="s">
        <v>2923</v>
      </c>
      <c r="G1199" s="1" t="s">
        <v>2923</v>
      </c>
      <c r="H1199" s="1" t="str">
        <f t="shared" si="18"/>
        <v>Одежда, обувь и аксессуары-Детская одежда-Аксессуары</v>
      </c>
      <c r="I1199" s="3">
        <v>0.19500000000000001</v>
      </c>
      <c r="J1199" s="3">
        <v>0.22500000000000001</v>
      </c>
      <c r="K1199" s="3">
        <v>0.22500000000000001</v>
      </c>
    </row>
    <row r="1200" spans="2:11" x14ac:dyDescent="0.3">
      <c r="B1200" s="1" t="s">
        <v>966</v>
      </c>
      <c r="C1200" s="1" t="s">
        <v>2931</v>
      </c>
      <c r="D1200" s="1" t="s">
        <v>408</v>
      </c>
      <c r="E1200" s="1" t="s">
        <v>2914</v>
      </c>
      <c r="F1200" s="1" t="s">
        <v>2914</v>
      </c>
      <c r="G1200" s="1" t="s">
        <v>2914</v>
      </c>
      <c r="H1200" s="1" t="str">
        <f t="shared" si="18"/>
        <v>Одежда, обувь и аксессуары-Детская одежда-Аксессуары</v>
      </c>
      <c r="I1200" s="3">
        <v>0.19500000000000001</v>
      </c>
      <c r="J1200" s="3">
        <v>0.22500000000000001</v>
      </c>
      <c r="K1200" s="3">
        <v>0.22500000000000001</v>
      </c>
    </row>
    <row r="1201" spans="2:11" x14ac:dyDescent="0.3">
      <c r="B1201" s="1" t="s">
        <v>966</v>
      </c>
      <c r="C1201" s="1" t="s">
        <v>2934</v>
      </c>
      <c r="D1201" s="1" t="s">
        <v>2935</v>
      </c>
      <c r="E1201" s="1" t="s">
        <v>2935</v>
      </c>
      <c r="F1201" s="1" t="s">
        <v>2935</v>
      </c>
      <c r="G1201" s="1" t="s">
        <v>2935</v>
      </c>
      <c r="H1201" s="1" t="str">
        <f t="shared" si="18"/>
        <v>Одежда, обувь и аксессуары-Одежда для детей-Комбинезоны и комплекты верхней одежды</v>
      </c>
      <c r="I1201" s="3">
        <v>0.19500000000000001</v>
      </c>
      <c r="J1201" s="3">
        <v>0.22500000000000001</v>
      </c>
      <c r="K1201" s="3">
        <v>0.22500000000000001</v>
      </c>
    </row>
    <row r="1202" spans="2:11" x14ac:dyDescent="0.3">
      <c r="B1202" s="1" t="s">
        <v>966</v>
      </c>
      <c r="C1202" s="1" t="s">
        <v>2934</v>
      </c>
      <c r="D1202" s="1" t="s">
        <v>2936</v>
      </c>
      <c r="E1202" s="1" t="s">
        <v>2936</v>
      </c>
      <c r="F1202" s="1" t="s">
        <v>2936</v>
      </c>
      <c r="G1202" s="1" t="s">
        <v>2936</v>
      </c>
      <c r="H1202" s="1" t="str">
        <f t="shared" si="18"/>
        <v>Одежда, обувь и аксессуары-Одежда для детей-Брюки и полукомбинезоны верхней одежды</v>
      </c>
      <c r="I1202" s="3">
        <v>0.19500000000000001</v>
      </c>
      <c r="J1202" s="3">
        <v>0.22500000000000001</v>
      </c>
      <c r="K1202" s="3">
        <v>0.22500000000000001</v>
      </c>
    </row>
    <row r="1203" spans="2:11" x14ac:dyDescent="0.3">
      <c r="B1203" s="1" t="s">
        <v>966</v>
      </c>
      <c r="C1203" s="1" t="s">
        <v>2934</v>
      </c>
      <c r="D1203" s="1" t="s">
        <v>2937</v>
      </c>
      <c r="E1203" s="1" t="s">
        <v>2937</v>
      </c>
      <c r="F1203" s="1" t="s">
        <v>2937</v>
      </c>
      <c r="G1203" s="1" t="s">
        <v>2937</v>
      </c>
      <c r="H1203" s="1" t="str">
        <f t="shared" si="18"/>
        <v>Одежда, обувь и аксессуары-Одежда для детей-Куртки и пуховики</v>
      </c>
      <c r="I1203" s="3">
        <v>0.19500000000000001</v>
      </c>
      <c r="J1203" s="3">
        <v>0.22500000000000001</v>
      </c>
      <c r="K1203" s="3">
        <v>0.22500000000000001</v>
      </c>
    </row>
    <row r="1204" spans="2:11" x14ac:dyDescent="0.3">
      <c r="B1204" s="1" t="s">
        <v>966</v>
      </c>
      <c r="C1204" s="1" t="s">
        <v>2934</v>
      </c>
      <c r="D1204" s="1" t="s">
        <v>2938</v>
      </c>
      <c r="E1204" s="1" t="s">
        <v>2938</v>
      </c>
      <c r="F1204" s="1" t="s">
        <v>2938</v>
      </c>
      <c r="G1204" s="1" t="s">
        <v>2938</v>
      </c>
      <c r="H1204" s="1" t="str">
        <f t="shared" si="18"/>
        <v>Одежда, обувь и аксессуары-Одежда для детей-Шубы и дубленки</v>
      </c>
      <c r="I1204" s="3">
        <v>0.19500000000000001</v>
      </c>
      <c r="J1204" s="3">
        <v>0.22500000000000001</v>
      </c>
      <c r="K1204" s="3">
        <v>0.22500000000000001</v>
      </c>
    </row>
    <row r="1205" spans="2:11" x14ac:dyDescent="0.3">
      <c r="B1205" s="1" t="s">
        <v>966</v>
      </c>
      <c r="C1205" s="1" t="s">
        <v>2934</v>
      </c>
      <c r="D1205" s="1" t="s">
        <v>2939</v>
      </c>
      <c r="E1205" s="1" t="s">
        <v>2939</v>
      </c>
      <c r="F1205" s="1" t="s">
        <v>2939</v>
      </c>
      <c r="G1205" s="1" t="s">
        <v>2939</v>
      </c>
      <c r="H1205" s="1" t="str">
        <f t="shared" si="18"/>
        <v>Одежда, обувь и аксессуары-Одежда для детей-Пальто и плащи</v>
      </c>
      <c r="I1205" s="3">
        <v>0.19500000000000001</v>
      </c>
      <c r="J1205" s="3">
        <v>0.22500000000000001</v>
      </c>
      <c r="K1205" s="3">
        <v>0.22500000000000001</v>
      </c>
    </row>
    <row r="1206" spans="2:11" x14ac:dyDescent="0.3">
      <c r="B1206" s="1" t="s">
        <v>966</v>
      </c>
      <c r="C1206" s="1" t="s">
        <v>2934</v>
      </c>
      <c r="D1206" s="1" t="s">
        <v>2940</v>
      </c>
      <c r="E1206" s="1" t="s">
        <v>2940</v>
      </c>
      <c r="F1206" s="1" t="s">
        <v>2940</v>
      </c>
      <c r="G1206" s="1" t="s">
        <v>2940</v>
      </c>
      <c r="H1206" s="1" t="str">
        <f t="shared" si="18"/>
        <v>Одежда, обувь и аксессуары-Одежда для детей-Свитеры, кардиганы, толстовки</v>
      </c>
      <c r="I1206" s="3">
        <v>0.19500000000000001</v>
      </c>
      <c r="J1206" s="3">
        <v>0.22500000000000001</v>
      </c>
      <c r="K1206" s="3">
        <v>0.22500000000000001</v>
      </c>
    </row>
    <row r="1207" spans="2:11" x14ac:dyDescent="0.3">
      <c r="B1207" s="1" t="s">
        <v>966</v>
      </c>
      <c r="C1207" s="1" t="s">
        <v>2934</v>
      </c>
      <c r="D1207" s="1" t="s">
        <v>2941</v>
      </c>
      <c r="E1207" s="1" t="s">
        <v>2941</v>
      </c>
      <c r="F1207" s="1" t="s">
        <v>2941</v>
      </c>
      <c r="G1207" s="1" t="s">
        <v>2941</v>
      </c>
      <c r="H1207" s="1" t="str">
        <f t="shared" si="18"/>
        <v>Одежда, обувь и аксессуары-Одежда для детей-Футболки и топы</v>
      </c>
      <c r="I1207" s="3">
        <v>0.19500000000000001</v>
      </c>
      <c r="J1207" s="3">
        <v>0.22500000000000001</v>
      </c>
      <c r="K1207" s="3">
        <v>0.22500000000000001</v>
      </c>
    </row>
    <row r="1208" spans="2:11" x14ac:dyDescent="0.3">
      <c r="B1208" s="1" t="s">
        <v>966</v>
      </c>
      <c r="C1208" s="1" t="s">
        <v>2934</v>
      </c>
      <c r="D1208" s="1" t="s">
        <v>2942</v>
      </c>
      <c r="E1208" s="1" t="s">
        <v>2942</v>
      </c>
      <c r="F1208" s="1" t="s">
        <v>2942</v>
      </c>
      <c r="G1208" s="1" t="s">
        <v>2942</v>
      </c>
      <c r="H1208" s="1" t="str">
        <f t="shared" si="18"/>
        <v>Одежда, обувь и аксессуары-Одежда для детей-Рубашки и блузы</v>
      </c>
      <c r="I1208" s="3">
        <v>0.19500000000000001</v>
      </c>
      <c r="J1208" s="3">
        <v>0.22500000000000001</v>
      </c>
      <c r="K1208" s="3">
        <v>0.22500000000000001</v>
      </c>
    </row>
    <row r="1209" spans="2:11" x14ac:dyDescent="0.3">
      <c r="B1209" s="1" t="s">
        <v>966</v>
      </c>
      <c r="C1209" s="1" t="s">
        <v>2934</v>
      </c>
      <c r="D1209" s="1" t="s">
        <v>2943</v>
      </c>
      <c r="E1209" s="1" t="s">
        <v>2943</v>
      </c>
      <c r="F1209" s="1" t="s">
        <v>2943</v>
      </c>
      <c r="G1209" s="1" t="s">
        <v>2943</v>
      </c>
      <c r="H1209" s="1" t="str">
        <f t="shared" si="18"/>
        <v>Одежда, обувь и аксессуары-Одежда для детей-Жилеты и болеро</v>
      </c>
      <c r="I1209" s="3">
        <v>0.19500000000000001</v>
      </c>
      <c r="J1209" s="3">
        <v>0.22500000000000001</v>
      </c>
      <c r="K1209" s="3">
        <v>0.22500000000000001</v>
      </c>
    </row>
    <row r="1210" spans="2:11" x14ac:dyDescent="0.3">
      <c r="B1210" s="1" t="s">
        <v>966</v>
      </c>
      <c r="C1210" s="1" t="s">
        <v>2934</v>
      </c>
      <c r="D1210" s="1" t="s">
        <v>2944</v>
      </c>
      <c r="E1210" s="1" t="s">
        <v>2944</v>
      </c>
      <c r="F1210" s="1" t="s">
        <v>2944</v>
      </c>
      <c r="G1210" s="1" t="s">
        <v>2944</v>
      </c>
      <c r="H1210" s="1" t="str">
        <f t="shared" si="18"/>
        <v>Одежда, обувь и аксессуары-Одежда для детей-Пиджаки</v>
      </c>
      <c r="I1210" s="3">
        <v>0.19500000000000001</v>
      </c>
      <c r="J1210" s="3">
        <v>0.22500000000000001</v>
      </c>
      <c r="K1210" s="3">
        <v>0.22500000000000001</v>
      </c>
    </row>
    <row r="1211" spans="2:11" x14ac:dyDescent="0.3">
      <c r="B1211" s="1" t="s">
        <v>966</v>
      </c>
      <c r="C1211" s="1" t="s">
        <v>2934</v>
      </c>
      <c r="D1211" s="1" t="s">
        <v>2945</v>
      </c>
      <c r="E1211" s="1" t="s">
        <v>2945</v>
      </c>
      <c r="F1211" s="1" t="s">
        <v>2945</v>
      </c>
      <c r="G1211" s="1" t="s">
        <v>2945</v>
      </c>
      <c r="H1211" s="1" t="str">
        <f t="shared" si="18"/>
        <v>Одежда, обувь и аксессуары-Одежда для детей-Платья</v>
      </c>
      <c r="I1211" s="3">
        <v>0.19500000000000001</v>
      </c>
      <c r="J1211" s="3">
        <v>0.22500000000000001</v>
      </c>
      <c r="K1211" s="3">
        <v>0.22500000000000001</v>
      </c>
    </row>
    <row r="1212" spans="2:11" x14ac:dyDescent="0.3">
      <c r="B1212" s="1" t="s">
        <v>966</v>
      </c>
      <c r="C1212" s="1" t="s">
        <v>2934</v>
      </c>
      <c r="D1212" s="1" t="s">
        <v>2946</v>
      </c>
      <c r="E1212" s="1" t="s">
        <v>2946</v>
      </c>
      <c r="F1212" s="1" t="s">
        <v>2946</v>
      </c>
      <c r="G1212" s="1" t="s">
        <v>2946</v>
      </c>
      <c r="H1212" s="1" t="str">
        <f t="shared" si="18"/>
        <v>Одежда, обувь и аксессуары-Одежда для детей-Юбки</v>
      </c>
      <c r="I1212" s="3">
        <v>0.19500000000000001</v>
      </c>
      <c r="J1212" s="3">
        <v>0.22500000000000001</v>
      </c>
      <c r="K1212" s="3">
        <v>0.22500000000000001</v>
      </c>
    </row>
    <row r="1213" spans="2:11" x14ac:dyDescent="0.3">
      <c r="B1213" s="1" t="s">
        <v>966</v>
      </c>
      <c r="C1213" s="1" t="s">
        <v>2934</v>
      </c>
      <c r="D1213" s="1" t="s">
        <v>2947</v>
      </c>
      <c r="E1213" s="1" t="s">
        <v>2947</v>
      </c>
      <c r="F1213" s="1" t="s">
        <v>2947</v>
      </c>
      <c r="G1213" s="1" t="s">
        <v>2947</v>
      </c>
      <c r="H1213" s="1" t="str">
        <f t="shared" si="18"/>
        <v>Одежда, обувь и аксессуары-Одежда для детей-Комбинезоны</v>
      </c>
      <c r="I1213" s="3">
        <v>0.19500000000000001</v>
      </c>
      <c r="J1213" s="3">
        <v>0.22500000000000001</v>
      </c>
      <c r="K1213" s="3">
        <v>0.22500000000000001</v>
      </c>
    </row>
    <row r="1214" spans="2:11" x14ac:dyDescent="0.3">
      <c r="B1214" s="1" t="s">
        <v>966</v>
      </c>
      <c r="C1214" s="1" t="s">
        <v>2934</v>
      </c>
      <c r="D1214" s="1" t="s">
        <v>2948</v>
      </c>
      <c r="E1214" s="1" t="s">
        <v>2948</v>
      </c>
      <c r="F1214" s="1" t="s">
        <v>2948</v>
      </c>
      <c r="G1214" s="1" t="s">
        <v>2948</v>
      </c>
      <c r="H1214" s="1" t="str">
        <f t="shared" si="18"/>
        <v>Одежда, обувь и аксессуары-Одежда для детей-Шорты</v>
      </c>
      <c r="I1214" s="3">
        <v>0.19500000000000001</v>
      </c>
      <c r="J1214" s="3">
        <v>0.22500000000000001</v>
      </c>
      <c r="K1214" s="3">
        <v>0.22500000000000001</v>
      </c>
    </row>
    <row r="1215" spans="2:11" x14ac:dyDescent="0.3">
      <c r="B1215" s="1" t="s">
        <v>966</v>
      </c>
      <c r="C1215" s="1" t="s">
        <v>2934</v>
      </c>
      <c r="D1215" s="1" t="s">
        <v>2949</v>
      </c>
      <c r="E1215" s="1" t="s">
        <v>2949</v>
      </c>
      <c r="F1215" s="1" t="s">
        <v>2949</v>
      </c>
      <c r="G1215" s="1" t="s">
        <v>2949</v>
      </c>
      <c r="H1215" s="1" t="str">
        <f t="shared" si="18"/>
        <v>Одежда, обувь и аксессуары-Одежда для детей-Джинсы</v>
      </c>
      <c r="I1215" s="3">
        <v>0.19500000000000001</v>
      </c>
      <c r="J1215" s="3">
        <v>0.22500000000000001</v>
      </c>
      <c r="K1215" s="3">
        <v>0.22500000000000001</v>
      </c>
    </row>
    <row r="1216" spans="2:11" x14ac:dyDescent="0.3">
      <c r="B1216" s="1" t="s">
        <v>966</v>
      </c>
      <c r="C1216" s="1" t="s">
        <v>2934</v>
      </c>
      <c r="D1216" s="1" t="s">
        <v>2950</v>
      </c>
      <c r="E1216" s="1" t="s">
        <v>2950</v>
      </c>
      <c r="F1216" s="1" t="s">
        <v>2950</v>
      </c>
      <c r="G1216" s="1" t="s">
        <v>2950</v>
      </c>
      <c r="H1216" s="1" t="str">
        <f t="shared" si="18"/>
        <v>Одежда, обувь и аксессуары-Одежда для детей-Комплекты и костюмы</v>
      </c>
      <c r="I1216" s="3">
        <v>0.19500000000000001</v>
      </c>
      <c r="J1216" s="3">
        <v>0.22500000000000001</v>
      </c>
      <c r="K1216" s="3">
        <v>0.22500000000000001</v>
      </c>
    </row>
    <row r="1217" spans="2:11" x14ac:dyDescent="0.3">
      <c r="B1217" s="1" t="s">
        <v>966</v>
      </c>
      <c r="C1217" s="1" t="s">
        <v>2934</v>
      </c>
      <c r="D1217" s="1" t="s">
        <v>2951</v>
      </c>
      <c r="E1217" s="1" t="s">
        <v>2951</v>
      </c>
      <c r="F1217" s="1" t="s">
        <v>2951</v>
      </c>
      <c r="G1217" s="1" t="s">
        <v>2951</v>
      </c>
      <c r="H1217" s="1" t="str">
        <f t="shared" si="18"/>
        <v>Одежда, обувь и аксессуары-Одежда для детей-Домашняя одежда</v>
      </c>
      <c r="I1217" s="3">
        <v>0.19500000000000001</v>
      </c>
      <c r="J1217" s="3">
        <v>0.22500000000000001</v>
      </c>
      <c r="K1217" s="3">
        <v>0.22500000000000001</v>
      </c>
    </row>
    <row r="1218" spans="2:11" x14ac:dyDescent="0.3">
      <c r="B1218" s="1" t="s">
        <v>966</v>
      </c>
      <c r="C1218" s="1" t="s">
        <v>2934</v>
      </c>
      <c r="D1218" s="1" t="s">
        <v>2952</v>
      </c>
      <c r="E1218" s="1" t="s">
        <v>2952</v>
      </c>
      <c r="F1218" s="1" t="s">
        <v>2952</v>
      </c>
      <c r="G1218" s="1" t="s">
        <v>2952</v>
      </c>
      <c r="H1218" s="1" t="str">
        <f t="shared" si="18"/>
        <v>Одежда, обувь и аксессуары-Одежда для детей-Тренировочная экипировка</v>
      </c>
      <c r="I1218" s="3">
        <v>0.19500000000000001</v>
      </c>
      <c r="J1218" s="3">
        <v>0.22500000000000001</v>
      </c>
      <c r="K1218" s="3">
        <v>0.22500000000000001</v>
      </c>
    </row>
    <row r="1219" spans="2:11" x14ac:dyDescent="0.3">
      <c r="B1219" s="1" t="s">
        <v>966</v>
      </c>
      <c r="C1219" s="1" t="s">
        <v>2934</v>
      </c>
      <c r="D1219" s="1" t="s">
        <v>2953</v>
      </c>
      <c r="E1219" s="1" t="s">
        <v>2953</v>
      </c>
      <c r="F1219" s="1" t="s">
        <v>2953</v>
      </c>
      <c r="G1219" s="1" t="s">
        <v>2953</v>
      </c>
      <c r="H1219" s="1" t="str">
        <f t="shared" si="18"/>
        <v>Одежда, обувь и аксессуары-Одежда для детей-Крестильная одежда</v>
      </c>
      <c r="I1219" s="3">
        <v>0.19500000000000001</v>
      </c>
      <c r="J1219" s="3">
        <v>0.22500000000000001</v>
      </c>
      <c r="K1219" s="3">
        <v>0.22500000000000001</v>
      </c>
    </row>
    <row r="1220" spans="2:11" x14ac:dyDescent="0.3">
      <c r="B1220" s="1" t="s">
        <v>966</v>
      </c>
      <c r="C1220" s="1" t="s">
        <v>2863</v>
      </c>
      <c r="D1220" s="1" t="s">
        <v>2954</v>
      </c>
      <c r="E1220" s="1" t="s">
        <v>2954</v>
      </c>
      <c r="F1220" s="1" t="s">
        <v>2954</v>
      </c>
      <c r="G1220" s="1" t="s">
        <v>2954</v>
      </c>
      <c r="H1220" s="1" t="str">
        <f t="shared" ref="H1220:H1283" si="19">B1220&amp;"-"&amp;C1220&amp;"-"&amp;D1220</f>
        <v>Одежда, обувь и аксессуары-Аксессуары_-Головные уборы</v>
      </c>
      <c r="I1220" s="3">
        <v>0.19500000000000001</v>
      </c>
      <c r="J1220" s="3">
        <v>0.22500000000000001</v>
      </c>
      <c r="K1220" s="3">
        <v>0.22500000000000001</v>
      </c>
    </row>
    <row r="1221" spans="2:11" x14ac:dyDescent="0.3">
      <c r="B1221" s="1" t="s">
        <v>966</v>
      </c>
      <c r="C1221" s="1" t="s">
        <v>2863</v>
      </c>
      <c r="D1221" s="1" t="s">
        <v>2955</v>
      </c>
      <c r="E1221" s="1" t="s">
        <v>2955</v>
      </c>
      <c r="F1221" s="1" t="s">
        <v>2955</v>
      </c>
      <c r="G1221" s="1" t="s">
        <v>2955</v>
      </c>
      <c r="H1221" s="1" t="str">
        <f t="shared" si="19"/>
        <v>Одежда, обувь и аксессуары-Аксессуары_-Шарфы и платки</v>
      </c>
      <c r="I1221" s="3">
        <v>0.19500000000000001</v>
      </c>
      <c r="J1221" s="3">
        <v>0.22500000000000001</v>
      </c>
      <c r="K1221" s="3">
        <v>0.22500000000000001</v>
      </c>
    </row>
    <row r="1222" spans="2:11" x14ac:dyDescent="0.3">
      <c r="B1222" s="1" t="s">
        <v>966</v>
      </c>
      <c r="C1222" s="1" t="s">
        <v>2863</v>
      </c>
      <c r="D1222" s="1" t="s">
        <v>2956</v>
      </c>
      <c r="E1222" s="1" t="s">
        <v>2956</v>
      </c>
      <c r="F1222" s="1" t="s">
        <v>2956</v>
      </c>
      <c r="G1222" s="1" t="s">
        <v>2956</v>
      </c>
      <c r="H1222" s="1" t="str">
        <f t="shared" si="19"/>
        <v>Одежда, обувь и аксессуары-Аксессуары_-Перчатки и варежки</v>
      </c>
      <c r="I1222" s="3">
        <v>0.19500000000000001</v>
      </c>
      <c r="J1222" s="3">
        <v>0.22500000000000001</v>
      </c>
      <c r="K1222" s="3">
        <v>0.22500000000000001</v>
      </c>
    </row>
    <row r="1223" spans="2:11" x14ac:dyDescent="0.3">
      <c r="B1223" s="1" t="s">
        <v>966</v>
      </c>
      <c r="C1223" s="1" t="s">
        <v>2934</v>
      </c>
      <c r="D1223" s="1" t="s">
        <v>2957</v>
      </c>
      <c r="E1223" s="1" t="s">
        <v>2957</v>
      </c>
      <c r="F1223" s="1" t="s">
        <v>2957</v>
      </c>
      <c r="G1223" s="1" t="s">
        <v>2957</v>
      </c>
      <c r="H1223" s="1" t="str">
        <f t="shared" si="19"/>
        <v>Одежда, обувь и аксессуары-Одежда для детей-Брюки и полукомбинезоны</v>
      </c>
      <c r="I1223" s="3">
        <v>0.19500000000000001</v>
      </c>
      <c r="J1223" s="3">
        <v>0.22500000000000001</v>
      </c>
      <c r="K1223" s="3">
        <v>0.22500000000000001</v>
      </c>
    </row>
    <row r="1224" spans="2:11" x14ac:dyDescent="0.3">
      <c r="B1224" s="1" t="s">
        <v>966</v>
      </c>
      <c r="C1224" s="1" t="s">
        <v>2865</v>
      </c>
      <c r="D1224" s="1" t="s">
        <v>2938</v>
      </c>
      <c r="E1224" s="1" t="s">
        <v>2938</v>
      </c>
      <c r="F1224" s="1" t="s">
        <v>2938</v>
      </c>
      <c r="G1224" s="1" t="s">
        <v>2938</v>
      </c>
      <c r="H1224" s="1" t="str">
        <f t="shared" si="19"/>
        <v>Одежда, обувь и аксессуары-Одежда для взрослых-Шубы и дубленки</v>
      </c>
      <c r="I1224" s="3">
        <v>0.19500000000000001</v>
      </c>
      <c r="J1224" s="3">
        <v>0.22500000000000001</v>
      </c>
      <c r="K1224" s="3">
        <v>0.22500000000000001</v>
      </c>
    </row>
    <row r="1225" spans="2:11" x14ac:dyDescent="0.3">
      <c r="B1225" s="1" t="s">
        <v>966</v>
      </c>
      <c r="C1225" s="1" t="s">
        <v>2865</v>
      </c>
      <c r="D1225" s="1" t="s">
        <v>2937</v>
      </c>
      <c r="E1225" s="1" t="s">
        <v>2937</v>
      </c>
      <c r="F1225" s="1" t="s">
        <v>2937</v>
      </c>
      <c r="G1225" s="1" t="s">
        <v>2937</v>
      </c>
      <c r="H1225" s="1" t="str">
        <f t="shared" si="19"/>
        <v>Одежда, обувь и аксессуары-Одежда для взрослых-Куртки и пуховики</v>
      </c>
      <c r="I1225" s="3">
        <v>0.19500000000000001</v>
      </c>
      <c r="J1225" s="3">
        <v>0.22500000000000001</v>
      </c>
      <c r="K1225" s="3">
        <v>0.22500000000000001</v>
      </c>
    </row>
    <row r="1226" spans="2:11" x14ac:dyDescent="0.3">
      <c r="B1226" s="1" t="s">
        <v>966</v>
      </c>
      <c r="C1226" s="1" t="s">
        <v>2865</v>
      </c>
      <c r="D1226" s="1" t="s">
        <v>2939</v>
      </c>
      <c r="E1226" s="1" t="s">
        <v>2939</v>
      </c>
      <c r="F1226" s="1" t="s">
        <v>2939</v>
      </c>
      <c r="G1226" s="1" t="s">
        <v>2939</v>
      </c>
      <c r="H1226" s="1" t="str">
        <f t="shared" si="19"/>
        <v>Одежда, обувь и аксессуары-Одежда для взрослых-Пальто и плащи</v>
      </c>
      <c r="I1226" s="3">
        <v>0.19500000000000001</v>
      </c>
      <c r="J1226" s="3">
        <v>0.22500000000000001</v>
      </c>
      <c r="K1226" s="3">
        <v>0.22500000000000001</v>
      </c>
    </row>
    <row r="1227" spans="2:11" x14ac:dyDescent="0.3">
      <c r="B1227" s="1" t="s">
        <v>966</v>
      </c>
      <c r="C1227" s="1" t="s">
        <v>2865</v>
      </c>
      <c r="D1227" s="1" t="s">
        <v>2958</v>
      </c>
      <c r="E1227" s="1" t="s">
        <v>2958</v>
      </c>
      <c r="F1227" s="1" t="s">
        <v>2958</v>
      </c>
      <c r="G1227" s="1" t="s">
        <v>2958</v>
      </c>
      <c r="H1227" s="1" t="str">
        <f t="shared" si="19"/>
        <v>Одежда, обувь и аксессуары-Одежда для взрослых-Жилеты верхней одежды</v>
      </c>
      <c r="I1227" s="3">
        <v>0.19500000000000001</v>
      </c>
      <c r="J1227" s="3">
        <v>0.22500000000000001</v>
      </c>
      <c r="K1227" s="3">
        <v>0.22500000000000001</v>
      </c>
    </row>
    <row r="1228" spans="2:11" x14ac:dyDescent="0.3">
      <c r="B1228" s="1" t="s">
        <v>966</v>
      </c>
      <c r="C1228" s="1" t="s">
        <v>2865</v>
      </c>
      <c r="D1228" s="1" t="s">
        <v>2959</v>
      </c>
      <c r="E1228" s="1" t="s">
        <v>2959</v>
      </c>
      <c r="F1228" s="1" t="s">
        <v>2959</v>
      </c>
      <c r="G1228" s="1" t="s">
        <v>2959</v>
      </c>
      <c r="H1228" s="1" t="str">
        <f t="shared" si="19"/>
        <v>Одежда, обувь и аксессуары-Одежда для взрослых-Комплекты и комбинезоны верхней одежды</v>
      </c>
      <c r="I1228" s="3">
        <v>0.19500000000000001</v>
      </c>
      <c r="J1228" s="3">
        <v>0.22500000000000001</v>
      </c>
      <c r="K1228" s="3">
        <v>0.22500000000000001</v>
      </c>
    </row>
    <row r="1229" spans="2:11" x14ac:dyDescent="0.3">
      <c r="B1229" s="1" t="s">
        <v>966</v>
      </c>
      <c r="C1229" s="1" t="s">
        <v>2865</v>
      </c>
      <c r="D1229" s="1" t="s">
        <v>2949</v>
      </c>
      <c r="E1229" s="1" t="s">
        <v>2949</v>
      </c>
      <c r="F1229" s="1" t="s">
        <v>2949</v>
      </c>
      <c r="G1229" s="1" t="s">
        <v>2949</v>
      </c>
      <c r="H1229" s="1" t="str">
        <f t="shared" si="19"/>
        <v>Одежда, обувь и аксессуары-Одежда для взрослых-Джинсы</v>
      </c>
      <c r="I1229" s="3">
        <v>0.19500000000000001</v>
      </c>
      <c r="J1229" s="3">
        <v>0.22500000000000001</v>
      </c>
      <c r="K1229" s="3">
        <v>0.22500000000000001</v>
      </c>
    </row>
    <row r="1230" spans="2:11" x14ac:dyDescent="0.3">
      <c r="B1230" s="1" t="s">
        <v>966</v>
      </c>
      <c r="C1230" s="1" t="s">
        <v>2865</v>
      </c>
      <c r="D1230" s="1" t="s">
        <v>2936</v>
      </c>
      <c r="E1230" s="1" t="s">
        <v>2936</v>
      </c>
      <c r="F1230" s="1" t="s">
        <v>2936</v>
      </c>
      <c r="G1230" s="1" t="s">
        <v>2936</v>
      </c>
      <c r="H1230" s="1" t="str">
        <f t="shared" si="19"/>
        <v>Одежда, обувь и аксессуары-Одежда для взрослых-Брюки и полукомбинезоны верхней одежды</v>
      </c>
      <c r="I1230" s="3">
        <v>0.19500000000000001</v>
      </c>
      <c r="J1230" s="3">
        <v>0.22500000000000001</v>
      </c>
      <c r="K1230" s="3">
        <v>0.22500000000000001</v>
      </c>
    </row>
    <row r="1231" spans="2:11" x14ac:dyDescent="0.3">
      <c r="B1231" s="1" t="s">
        <v>966</v>
      </c>
      <c r="C1231" s="1" t="s">
        <v>2865</v>
      </c>
      <c r="D1231" s="1" t="s">
        <v>415</v>
      </c>
      <c r="E1231" s="1" t="s">
        <v>415</v>
      </c>
      <c r="F1231" s="1" t="s">
        <v>415</v>
      </c>
      <c r="G1231" s="1" t="s">
        <v>415</v>
      </c>
      <c r="H1231" s="1" t="str">
        <f t="shared" si="19"/>
        <v>Одежда, обувь и аксессуары-Одежда для взрослых-Брюки</v>
      </c>
      <c r="I1231" s="3">
        <v>0.19500000000000001</v>
      </c>
      <c r="J1231" s="3">
        <v>0.22500000000000001</v>
      </c>
      <c r="K1231" s="3">
        <v>0.22500000000000001</v>
      </c>
    </row>
    <row r="1232" spans="2:11" x14ac:dyDescent="0.3">
      <c r="B1232" s="1" t="s">
        <v>966</v>
      </c>
      <c r="C1232" s="1" t="s">
        <v>2865</v>
      </c>
      <c r="D1232" s="1" t="s">
        <v>2947</v>
      </c>
      <c r="E1232" s="1" t="s">
        <v>2947</v>
      </c>
      <c r="F1232" s="1" t="s">
        <v>2947</v>
      </c>
      <c r="G1232" s="1" t="s">
        <v>2947</v>
      </c>
      <c r="H1232" s="1" t="str">
        <f t="shared" si="19"/>
        <v>Одежда, обувь и аксессуары-Одежда для взрослых-Комбинезоны</v>
      </c>
      <c r="I1232" s="3">
        <v>0.19500000000000001</v>
      </c>
      <c r="J1232" s="3">
        <v>0.22500000000000001</v>
      </c>
      <c r="K1232" s="3">
        <v>0.22500000000000001</v>
      </c>
    </row>
    <row r="1233" spans="2:11" x14ac:dyDescent="0.3">
      <c r="B1233" s="1" t="s">
        <v>966</v>
      </c>
      <c r="C1233" s="1" t="s">
        <v>2865</v>
      </c>
      <c r="D1233" s="1" t="s">
        <v>413</v>
      </c>
      <c r="E1233" s="1" t="s">
        <v>413</v>
      </c>
      <c r="F1233" s="1" t="s">
        <v>413</v>
      </c>
      <c r="G1233" s="1" t="s">
        <v>413</v>
      </c>
      <c r="H1233" s="1" t="str">
        <f t="shared" si="19"/>
        <v>Одежда, обувь и аксессуары-Одежда для взрослых-Костюмы</v>
      </c>
      <c r="I1233" s="3">
        <v>0.19500000000000001</v>
      </c>
      <c r="J1233" s="3">
        <v>0.22500000000000001</v>
      </c>
      <c r="K1233" s="3">
        <v>0.22500000000000001</v>
      </c>
    </row>
    <row r="1234" spans="2:11" x14ac:dyDescent="0.3">
      <c r="B1234" s="1" t="s">
        <v>966</v>
      </c>
      <c r="C1234" s="1" t="s">
        <v>2865</v>
      </c>
      <c r="D1234" s="1" t="s">
        <v>2944</v>
      </c>
      <c r="E1234" s="1" t="s">
        <v>2944</v>
      </c>
      <c r="F1234" s="1" t="s">
        <v>2944</v>
      </c>
      <c r="G1234" s="1" t="s">
        <v>2944</v>
      </c>
      <c r="H1234" s="1" t="str">
        <f t="shared" si="19"/>
        <v>Одежда, обувь и аксессуары-Одежда для взрослых-Пиджаки</v>
      </c>
      <c r="I1234" s="3">
        <v>0.19500000000000001</v>
      </c>
      <c r="J1234" s="3">
        <v>0.22500000000000001</v>
      </c>
      <c r="K1234" s="3">
        <v>0.22500000000000001</v>
      </c>
    </row>
    <row r="1235" spans="2:11" x14ac:dyDescent="0.3">
      <c r="B1235" s="1" t="s">
        <v>966</v>
      </c>
      <c r="C1235" s="1" t="s">
        <v>2865</v>
      </c>
      <c r="D1235" s="1" t="s">
        <v>2943</v>
      </c>
      <c r="E1235" s="1" t="s">
        <v>2943</v>
      </c>
      <c r="F1235" s="1" t="s">
        <v>2943</v>
      </c>
      <c r="G1235" s="1" t="s">
        <v>2943</v>
      </c>
      <c r="H1235" s="1" t="str">
        <f t="shared" si="19"/>
        <v>Одежда, обувь и аксессуары-Одежда для взрослых-Жилеты и болеро</v>
      </c>
      <c r="I1235" s="3">
        <v>0.19500000000000001</v>
      </c>
      <c r="J1235" s="3">
        <v>0.22500000000000001</v>
      </c>
      <c r="K1235" s="3">
        <v>0.22500000000000001</v>
      </c>
    </row>
    <row r="1236" spans="2:11" x14ac:dyDescent="0.3">
      <c r="B1236" s="1" t="s">
        <v>966</v>
      </c>
      <c r="C1236" s="1" t="s">
        <v>2865</v>
      </c>
      <c r="D1236" s="1" t="s">
        <v>2960</v>
      </c>
      <c r="E1236" s="1" t="s">
        <v>2960</v>
      </c>
      <c r="F1236" s="1" t="s">
        <v>2960</v>
      </c>
      <c r="G1236" s="1" t="s">
        <v>2960</v>
      </c>
      <c r="H1236" s="1" t="str">
        <f t="shared" si="19"/>
        <v>Одежда, обувь и аксессуары-Одежда для взрослых-Джемперы, толстовки и кардиганы</v>
      </c>
      <c r="I1236" s="3">
        <v>0.19500000000000001</v>
      </c>
      <c r="J1236" s="3">
        <v>0.22500000000000001</v>
      </c>
      <c r="K1236" s="3">
        <v>0.22500000000000001</v>
      </c>
    </row>
    <row r="1237" spans="2:11" x14ac:dyDescent="0.3">
      <c r="B1237" s="1" t="s">
        <v>966</v>
      </c>
      <c r="C1237" s="1" t="s">
        <v>2865</v>
      </c>
      <c r="D1237" s="1" t="s">
        <v>2961</v>
      </c>
      <c r="E1237" s="1" t="s">
        <v>2961</v>
      </c>
      <c r="F1237" s="1" t="s">
        <v>2961</v>
      </c>
      <c r="G1237" s="1" t="s">
        <v>2961</v>
      </c>
      <c r="H1237" s="1" t="str">
        <f t="shared" si="19"/>
        <v>Одежда, обувь и аксессуары-Одежда для взрослых-Футболки, майки и топы</v>
      </c>
      <c r="I1237" s="3">
        <v>0.19500000000000001</v>
      </c>
      <c r="J1237" s="3">
        <v>0.22500000000000001</v>
      </c>
      <c r="K1237" s="3">
        <v>0.22500000000000001</v>
      </c>
    </row>
    <row r="1238" spans="2:11" x14ac:dyDescent="0.3">
      <c r="B1238" s="1" t="s">
        <v>966</v>
      </c>
      <c r="C1238" s="1" t="s">
        <v>2865</v>
      </c>
      <c r="D1238" s="1" t="s">
        <v>2962</v>
      </c>
      <c r="E1238" s="1" t="s">
        <v>2962</v>
      </c>
      <c r="F1238" s="1" t="s">
        <v>2962</v>
      </c>
      <c r="G1238" s="1" t="s">
        <v>2962</v>
      </c>
      <c r="H1238" s="1" t="str">
        <f t="shared" si="19"/>
        <v>Одежда, обувь и аксессуары-Одежда для взрослых-Блузы и рубашки</v>
      </c>
      <c r="I1238" s="3">
        <v>0.19500000000000001</v>
      </c>
      <c r="J1238" s="3">
        <v>0.22500000000000001</v>
      </c>
      <c r="K1238" s="3">
        <v>0.22500000000000001</v>
      </c>
    </row>
    <row r="1239" spans="2:11" x14ac:dyDescent="0.3">
      <c r="B1239" s="1" t="s">
        <v>966</v>
      </c>
      <c r="C1239" s="1" t="s">
        <v>2865</v>
      </c>
      <c r="D1239" s="1" t="s">
        <v>2948</v>
      </c>
      <c r="E1239" s="1" t="s">
        <v>2948</v>
      </c>
      <c r="F1239" s="1" t="s">
        <v>2948</v>
      </c>
      <c r="G1239" s="1" t="s">
        <v>2948</v>
      </c>
      <c r="H1239" s="1" t="str">
        <f t="shared" si="19"/>
        <v>Одежда, обувь и аксессуары-Одежда для взрослых-Шорты</v>
      </c>
      <c r="I1239" s="3">
        <v>0.19500000000000001</v>
      </c>
      <c r="J1239" s="3">
        <v>0.22500000000000001</v>
      </c>
      <c r="K1239" s="3">
        <v>0.22500000000000001</v>
      </c>
    </row>
    <row r="1240" spans="2:11" x14ac:dyDescent="0.3">
      <c r="B1240" s="1" t="s">
        <v>966</v>
      </c>
      <c r="C1240" s="1" t="s">
        <v>2865</v>
      </c>
      <c r="D1240" s="1" t="s">
        <v>2963</v>
      </c>
      <c r="E1240" s="1" t="s">
        <v>2963</v>
      </c>
      <c r="F1240" s="1" t="s">
        <v>2963</v>
      </c>
      <c r="G1240" s="1" t="s">
        <v>2963</v>
      </c>
      <c r="H1240" s="1" t="str">
        <f t="shared" si="19"/>
        <v>Одежда, обувь и аксессуары-Одежда для взрослых-Юбки и подъюбники</v>
      </c>
      <c r="I1240" s="3">
        <v>0.19500000000000001</v>
      </c>
      <c r="J1240" s="3">
        <v>0.22500000000000001</v>
      </c>
      <c r="K1240" s="3">
        <v>0.22500000000000001</v>
      </c>
    </row>
    <row r="1241" spans="2:11" x14ac:dyDescent="0.3">
      <c r="B1241" s="1" t="s">
        <v>966</v>
      </c>
      <c r="C1241" s="1" t="s">
        <v>2865</v>
      </c>
      <c r="D1241" s="1" t="s">
        <v>2945</v>
      </c>
      <c r="E1241" s="1" t="s">
        <v>2945</v>
      </c>
      <c r="F1241" s="1" t="s">
        <v>2945</v>
      </c>
      <c r="G1241" s="1" t="s">
        <v>2945</v>
      </c>
      <c r="H1241" s="1" t="str">
        <f t="shared" si="19"/>
        <v>Одежда, обувь и аксессуары-Одежда для взрослых-Платья</v>
      </c>
      <c r="I1241" s="3">
        <v>0.19500000000000001</v>
      </c>
      <c r="J1241" s="3">
        <v>0.22500000000000001</v>
      </c>
      <c r="K1241" s="3">
        <v>0.22500000000000001</v>
      </c>
    </row>
    <row r="1242" spans="2:11" x14ac:dyDescent="0.3">
      <c r="B1242" s="1" t="s">
        <v>966</v>
      </c>
      <c r="C1242" s="1" t="s">
        <v>2865</v>
      </c>
      <c r="D1242" s="1" t="s">
        <v>2952</v>
      </c>
      <c r="E1242" s="1" t="s">
        <v>2952</v>
      </c>
      <c r="F1242" s="1" t="s">
        <v>2952</v>
      </c>
      <c r="G1242" s="1" t="s">
        <v>2952</v>
      </c>
      <c r="H1242" s="1" t="str">
        <f t="shared" si="19"/>
        <v>Одежда, обувь и аксессуары-Одежда для взрослых-Тренировочная экипировка</v>
      </c>
      <c r="I1242" s="3">
        <v>0.19500000000000001</v>
      </c>
      <c r="J1242" s="3">
        <v>0.22500000000000001</v>
      </c>
      <c r="K1242" s="3">
        <v>0.22500000000000001</v>
      </c>
    </row>
    <row r="1243" spans="2:11" x14ac:dyDescent="0.3">
      <c r="B1243" s="1" t="s">
        <v>966</v>
      </c>
      <c r="C1243" s="1" t="s">
        <v>2865</v>
      </c>
      <c r="D1243" s="1" t="s">
        <v>2964</v>
      </c>
      <c r="E1243" s="1" t="s">
        <v>2964</v>
      </c>
      <c r="F1243" s="1" t="s">
        <v>2964</v>
      </c>
      <c r="G1243" s="1" t="s">
        <v>2964</v>
      </c>
      <c r="H1243" s="1" t="str">
        <f t="shared" si="19"/>
        <v>Одежда, обувь и аксессуары-Одежда для взрослых-Кимоно для единоборств</v>
      </c>
      <c r="I1243" s="3">
        <v>0.19500000000000001</v>
      </c>
      <c r="J1243" s="3">
        <v>0.22500000000000001</v>
      </c>
      <c r="K1243" s="3">
        <v>0.22500000000000001</v>
      </c>
    </row>
    <row r="1244" spans="2:11" x14ac:dyDescent="0.3">
      <c r="B1244" s="1" t="s">
        <v>966</v>
      </c>
      <c r="C1244" s="1" t="s">
        <v>2863</v>
      </c>
      <c r="D1244" s="1" t="s">
        <v>2965</v>
      </c>
      <c r="E1244" s="1" t="s">
        <v>2965</v>
      </c>
      <c r="F1244" s="1" t="s">
        <v>2965</v>
      </c>
      <c r="G1244" s="1" t="s">
        <v>2965</v>
      </c>
      <c r="H1244" s="1" t="str">
        <f t="shared" si="19"/>
        <v>Одежда, обувь и аксессуары-Аксессуары_-Солнцезащитные очки</v>
      </c>
      <c r="I1244" s="3">
        <v>0.19500000000000001</v>
      </c>
      <c r="J1244" s="3">
        <v>0.22500000000000001</v>
      </c>
      <c r="K1244" s="3">
        <v>0.22500000000000001</v>
      </c>
    </row>
    <row r="1245" spans="2:11" x14ac:dyDescent="0.3">
      <c r="B1245" s="1" t="s">
        <v>966</v>
      </c>
      <c r="C1245" s="1" t="s">
        <v>2863</v>
      </c>
      <c r="D1245" s="1" t="s">
        <v>2859</v>
      </c>
      <c r="E1245" s="1" t="s">
        <v>2859</v>
      </c>
      <c r="F1245" s="1" t="s">
        <v>2859</v>
      </c>
      <c r="G1245" s="1" t="s">
        <v>2859</v>
      </c>
      <c r="H1245" s="1" t="str">
        <f t="shared" si="19"/>
        <v>Одежда, обувь и аксессуары-Аксессуары_-Зонты</v>
      </c>
      <c r="I1245" s="3">
        <v>0.19500000000000001</v>
      </c>
      <c r="J1245" s="3">
        <v>0.22500000000000001</v>
      </c>
      <c r="K1245" s="3">
        <v>0.22500000000000001</v>
      </c>
    </row>
    <row r="1246" spans="2:11" x14ac:dyDescent="0.3">
      <c r="B1246" s="1" t="s">
        <v>966</v>
      </c>
      <c r="C1246" s="1" t="s">
        <v>2863</v>
      </c>
      <c r="D1246" s="1" t="s">
        <v>2966</v>
      </c>
      <c r="E1246" s="1" t="s">
        <v>2966</v>
      </c>
      <c r="F1246" s="1" t="s">
        <v>2966</v>
      </c>
      <c r="G1246" s="1" t="s">
        <v>2966</v>
      </c>
      <c r="H1246" s="1" t="str">
        <f t="shared" si="19"/>
        <v>Одежда, обувь и аксессуары-Аксессуары_-Галстуки и бабочки</v>
      </c>
      <c r="I1246" s="3">
        <v>0.19500000000000001</v>
      </c>
      <c r="J1246" s="3">
        <v>0.22500000000000001</v>
      </c>
      <c r="K1246" s="3">
        <v>0.22500000000000001</v>
      </c>
    </row>
    <row r="1247" spans="2:11" x14ac:dyDescent="0.3">
      <c r="B1247" s="1" t="s">
        <v>966</v>
      </c>
      <c r="C1247" s="1" t="s">
        <v>2863</v>
      </c>
      <c r="D1247" s="1" t="s">
        <v>2967</v>
      </c>
      <c r="E1247" s="1" t="s">
        <v>2967</v>
      </c>
      <c r="F1247" s="1" t="s">
        <v>2967</v>
      </c>
      <c r="G1247" s="1" t="s">
        <v>2967</v>
      </c>
      <c r="H1247" s="1" t="str">
        <f t="shared" si="19"/>
        <v>Одежда, обувь и аксессуары-Аксессуары_-Ремни и подтяжки</v>
      </c>
      <c r="I1247" s="3">
        <v>0.19500000000000001</v>
      </c>
      <c r="J1247" s="3">
        <v>0.22500000000000001</v>
      </c>
      <c r="K1247" s="3">
        <v>0.22500000000000001</v>
      </c>
    </row>
    <row r="1248" spans="2:11" x14ac:dyDescent="0.3">
      <c r="B1248" s="1" t="s">
        <v>966</v>
      </c>
      <c r="C1248" s="1" t="s">
        <v>2863</v>
      </c>
      <c r="D1248" s="1" t="s">
        <v>2968</v>
      </c>
      <c r="E1248" s="1" t="s">
        <v>2922</v>
      </c>
      <c r="F1248" s="1" t="s">
        <v>2922</v>
      </c>
      <c r="G1248" s="1" t="s">
        <v>2922</v>
      </c>
      <c r="H1248" s="1" t="str">
        <f t="shared" si="19"/>
        <v>Одежда, обувь и аксессуары-Аксессуары_-Сумки, чемоданы и аксессуары</v>
      </c>
      <c r="I1248" s="3">
        <v>0.19500000000000001</v>
      </c>
      <c r="J1248" s="3">
        <v>0.22500000000000001</v>
      </c>
      <c r="K1248" s="3">
        <v>0.22500000000000001</v>
      </c>
    </row>
    <row r="1249" spans="2:11" x14ac:dyDescent="0.3">
      <c r="B1249" s="1" t="s">
        <v>966</v>
      </c>
      <c r="C1249" s="1" t="s">
        <v>2863</v>
      </c>
      <c r="D1249" s="1" t="s">
        <v>2968</v>
      </c>
      <c r="E1249" s="1" t="s">
        <v>2924</v>
      </c>
      <c r="F1249" s="1" t="s">
        <v>2924</v>
      </c>
      <c r="G1249" s="1" t="s">
        <v>2924</v>
      </c>
      <c r="H1249" s="1" t="str">
        <f t="shared" si="19"/>
        <v>Одежда, обувь и аксессуары-Аксессуары_-Сумки, чемоданы и аксессуары</v>
      </c>
      <c r="I1249" s="3">
        <v>0.19500000000000001</v>
      </c>
      <c r="J1249" s="3">
        <v>0.22500000000000001</v>
      </c>
      <c r="K1249" s="3">
        <v>0.22500000000000001</v>
      </c>
    </row>
    <row r="1250" spans="2:11" x14ac:dyDescent="0.3">
      <c r="B1250" s="1" t="s">
        <v>966</v>
      </c>
      <c r="C1250" s="1" t="s">
        <v>2863</v>
      </c>
      <c r="D1250" s="1" t="s">
        <v>2968</v>
      </c>
      <c r="E1250" s="1" t="s">
        <v>2926</v>
      </c>
      <c r="F1250" s="1" t="s">
        <v>2926</v>
      </c>
      <c r="G1250" s="1" t="s">
        <v>2926</v>
      </c>
      <c r="H1250" s="1" t="str">
        <f t="shared" si="19"/>
        <v>Одежда, обувь и аксессуары-Аксессуары_-Сумки, чемоданы и аксессуары</v>
      </c>
      <c r="I1250" s="3">
        <v>0.19500000000000001</v>
      </c>
      <c r="J1250" s="3">
        <v>0.22500000000000001</v>
      </c>
      <c r="K1250" s="3">
        <v>0.22500000000000001</v>
      </c>
    </row>
    <row r="1251" spans="2:11" x14ac:dyDescent="0.3">
      <c r="B1251" s="1" t="s">
        <v>966</v>
      </c>
      <c r="C1251" s="1" t="s">
        <v>2863</v>
      </c>
      <c r="D1251" s="1" t="s">
        <v>2968</v>
      </c>
      <c r="E1251" s="1" t="s">
        <v>2923</v>
      </c>
      <c r="F1251" s="1" t="s">
        <v>2923</v>
      </c>
      <c r="G1251" s="1" t="s">
        <v>2923</v>
      </c>
      <c r="H1251" s="1" t="str">
        <f t="shared" si="19"/>
        <v>Одежда, обувь и аксессуары-Аксессуары_-Сумки, чемоданы и аксессуары</v>
      </c>
      <c r="I1251" s="3">
        <v>0.19500000000000001</v>
      </c>
      <c r="J1251" s="3">
        <v>0.22500000000000001</v>
      </c>
      <c r="K1251" s="3">
        <v>0.22500000000000001</v>
      </c>
    </row>
    <row r="1252" spans="2:11" x14ac:dyDescent="0.3">
      <c r="B1252" s="1" t="s">
        <v>966</v>
      </c>
      <c r="C1252" s="1" t="s">
        <v>2863</v>
      </c>
      <c r="D1252" s="1" t="s">
        <v>2968</v>
      </c>
      <c r="E1252" s="1" t="s">
        <v>2920</v>
      </c>
      <c r="F1252" s="1" t="s">
        <v>2920</v>
      </c>
      <c r="G1252" s="1" t="s">
        <v>2920</v>
      </c>
      <c r="H1252" s="1" t="str">
        <f t="shared" si="19"/>
        <v>Одежда, обувь и аксессуары-Аксессуары_-Сумки, чемоданы и аксессуары</v>
      </c>
      <c r="I1252" s="3">
        <v>0.19500000000000001</v>
      </c>
      <c r="J1252" s="3">
        <v>0.22500000000000001</v>
      </c>
      <c r="K1252" s="3">
        <v>0.22500000000000001</v>
      </c>
    </row>
    <row r="1253" spans="2:11" x14ac:dyDescent="0.3">
      <c r="B1253" s="1" t="s">
        <v>966</v>
      </c>
      <c r="C1253" s="1" t="s">
        <v>2863</v>
      </c>
      <c r="D1253" s="1" t="s">
        <v>2968</v>
      </c>
      <c r="E1253" s="1" t="s">
        <v>2918</v>
      </c>
      <c r="F1253" s="1" t="s">
        <v>2918</v>
      </c>
      <c r="G1253" s="1" t="s">
        <v>2918</v>
      </c>
      <c r="H1253" s="1" t="str">
        <f t="shared" si="19"/>
        <v>Одежда, обувь и аксессуары-Аксессуары_-Сумки, чемоданы и аксессуары</v>
      </c>
      <c r="I1253" s="3">
        <v>0.19500000000000001</v>
      </c>
      <c r="J1253" s="3">
        <v>0.22500000000000001</v>
      </c>
      <c r="K1253" s="3">
        <v>0.22500000000000001</v>
      </c>
    </row>
    <row r="1254" spans="2:11" x14ac:dyDescent="0.3">
      <c r="B1254" s="1" t="s">
        <v>966</v>
      </c>
      <c r="C1254" s="1" t="s">
        <v>2863</v>
      </c>
      <c r="D1254" s="1" t="s">
        <v>2968</v>
      </c>
      <c r="E1254" s="1" t="s">
        <v>2919</v>
      </c>
      <c r="F1254" s="1" t="s">
        <v>2919</v>
      </c>
      <c r="G1254" s="1" t="s">
        <v>2919</v>
      </c>
      <c r="H1254" s="1" t="str">
        <f t="shared" si="19"/>
        <v>Одежда, обувь и аксессуары-Аксессуары_-Сумки, чемоданы и аксессуары</v>
      </c>
      <c r="I1254" s="3">
        <v>0.19500000000000001</v>
      </c>
      <c r="J1254" s="3">
        <v>0.22500000000000001</v>
      </c>
      <c r="K1254" s="3">
        <v>0.22500000000000001</v>
      </c>
    </row>
    <row r="1255" spans="2:11" x14ac:dyDescent="0.3">
      <c r="B1255" s="1" t="s">
        <v>966</v>
      </c>
      <c r="C1255" s="1" t="s">
        <v>2863</v>
      </c>
      <c r="D1255" s="1" t="s">
        <v>2968</v>
      </c>
      <c r="E1255" s="1" t="s">
        <v>2925</v>
      </c>
      <c r="F1255" s="1" t="s">
        <v>2925</v>
      </c>
      <c r="G1255" s="1" t="s">
        <v>2925</v>
      </c>
      <c r="H1255" s="1" t="str">
        <f t="shared" si="19"/>
        <v>Одежда, обувь и аксессуары-Аксессуары_-Сумки, чемоданы и аксессуары</v>
      </c>
      <c r="I1255" s="3">
        <v>0.19500000000000001</v>
      </c>
      <c r="J1255" s="3">
        <v>0.22500000000000001</v>
      </c>
      <c r="K1255" s="3">
        <v>0.22500000000000001</v>
      </c>
    </row>
    <row r="1256" spans="2:11" x14ac:dyDescent="0.3">
      <c r="B1256" s="1" t="s">
        <v>966</v>
      </c>
      <c r="C1256" s="1" t="s">
        <v>2863</v>
      </c>
      <c r="D1256" s="1" t="s">
        <v>2968</v>
      </c>
      <c r="E1256" s="1" t="s">
        <v>2917</v>
      </c>
      <c r="F1256" s="1" t="s">
        <v>2917</v>
      </c>
      <c r="G1256" s="1" t="s">
        <v>2917</v>
      </c>
      <c r="H1256" s="1" t="str">
        <f t="shared" si="19"/>
        <v>Одежда, обувь и аксессуары-Аксессуары_-Сумки, чемоданы и аксессуары</v>
      </c>
      <c r="I1256" s="3">
        <v>0.19500000000000001</v>
      </c>
      <c r="J1256" s="3">
        <v>0.22500000000000001</v>
      </c>
      <c r="K1256" s="3">
        <v>0.22500000000000001</v>
      </c>
    </row>
    <row r="1257" spans="2:11" x14ac:dyDescent="0.3">
      <c r="B1257" s="1" t="s">
        <v>966</v>
      </c>
      <c r="C1257" s="1" t="s">
        <v>2863</v>
      </c>
      <c r="D1257" s="1" t="s">
        <v>2968</v>
      </c>
      <c r="E1257" s="1" t="s">
        <v>2933</v>
      </c>
      <c r="F1257" s="1" t="s">
        <v>2933</v>
      </c>
      <c r="G1257" s="1" t="s">
        <v>2933</v>
      </c>
      <c r="H1257" s="1" t="str">
        <f t="shared" si="19"/>
        <v>Одежда, обувь и аксессуары-Аксессуары_-Сумки, чемоданы и аксессуары</v>
      </c>
      <c r="I1257" s="3">
        <v>0.19500000000000001</v>
      </c>
      <c r="J1257" s="3">
        <v>0.22500000000000001</v>
      </c>
      <c r="K1257" s="3">
        <v>0.22500000000000001</v>
      </c>
    </row>
    <row r="1258" spans="2:11" x14ac:dyDescent="0.3">
      <c r="B1258" s="1" t="s">
        <v>966</v>
      </c>
      <c r="C1258" s="1" t="s">
        <v>2863</v>
      </c>
      <c r="D1258" s="1" t="s">
        <v>1053</v>
      </c>
      <c r="E1258" s="1" t="s">
        <v>2858</v>
      </c>
      <c r="F1258" s="1" t="s">
        <v>2858</v>
      </c>
      <c r="G1258" s="1" t="s">
        <v>2858</v>
      </c>
      <c r="H1258" s="1" t="str">
        <f t="shared" si="19"/>
        <v>Одежда, обувь и аксессуары-Аксессуары_-Часы</v>
      </c>
      <c r="I1258" s="3">
        <v>0.19500000000000001</v>
      </c>
      <c r="J1258" s="3">
        <v>0.22500000000000001</v>
      </c>
      <c r="K1258" s="3">
        <v>0.22500000000000001</v>
      </c>
    </row>
    <row r="1259" spans="2:11" x14ac:dyDescent="0.3">
      <c r="B1259" s="1" t="s">
        <v>966</v>
      </c>
      <c r="C1259" s="1" t="s">
        <v>2863</v>
      </c>
      <c r="D1259" s="1" t="s">
        <v>1053</v>
      </c>
      <c r="E1259" s="1" t="s">
        <v>2860</v>
      </c>
      <c r="F1259" s="1" t="s">
        <v>2860</v>
      </c>
      <c r="G1259" s="1" t="s">
        <v>2860</v>
      </c>
      <c r="H1259" s="1" t="str">
        <f t="shared" si="19"/>
        <v>Одежда, обувь и аксессуары-Аксессуары_-Часы</v>
      </c>
      <c r="I1259" s="3">
        <v>0.19500000000000001</v>
      </c>
      <c r="J1259" s="3">
        <v>0.22500000000000001</v>
      </c>
      <c r="K1259" s="3">
        <v>0.22500000000000001</v>
      </c>
    </row>
    <row r="1260" spans="2:11" x14ac:dyDescent="0.3">
      <c r="B1260" s="1" t="s">
        <v>966</v>
      </c>
      <c r="C1260" s="1" t="s">
        <v>2863</v>
      </c>
      <c r="D1260" s="1" t="s">
        <v>1053</v>
      </c>
      <c r="E1260" s="1" t="s">
        <v>2862</v>
      </c>
      <c r="F1260" s="1" t="s">
        <v>2862</v>
      </c>
      <c r="G1260" s="1" t="s">
        <v>2862</v>
      </c>
      <c r="H1260" s="1" t="str">
        <f t="shared" si="19"/>
        <v>Одежда, обувь и аксессуары-Аксессуары_-Часы</v>
      </c>
      <c r="I1260" s="3">
        <v>0.19500000000000001</v>
      </c>
      <c r="J1260" s="3">
        <v>0.22500000000000001</v>
      </c>
      <c r="K1260" s="3">
        <v>0.22500000000000001</v>
      </c>
    </row>
    <row r="1261" spans="2:11" x14ac:dyDescent="0.3">
      <c r="B1261" s="1" t="s">
        <v>966</v>
      </c>
      <c r="C1261" s="1" t="s">
        <v>2863</v>
      </c>
      <c r="D1261" s="1" t="s">
        <v>1053</v>
      </c>
      <c r="E1261" s="1" t="s">
        <v>2969</v>
      </c>
      <c r="F1261" s="1" t="s">
        <v>2969</v>
      </c>
      <c r="G1261" s="1" t="s">
        <v>2969</v>
      </c>
      <c r="H1261" s="1" t="str">
        <f t="shared" si="19"/>
        <v>Одежда, обувь и аксессуары-Аксессуары_-Часы</v>
      </c>
      <c r="I1261" s="3">
        <v>0.19500000000000001</v>
      </c>
      <c r="J1261" s="3">
        <v>0.22500000000000001</v>
      </c>
      <c r="K1261" s="3">
        <v>0.22500000000000001</v>
      </c>
    </row>
    <row r="1262" spans="2:11" x14ac:dyDescent="0.3">
      <c r="B1262" s="1" t="s">
        <v>966</v>
      </c>
      <c r="C1262" s="1" t="s">
        <v>2863</v>
      </c>
      <c r="D1262" s="1" t="s">
        <v>1000</v>
      </c>
      <c r="E1262" s="1" t="s">
        <v>2970</v>
      </c>
      <c r="F1262" s="1" t="s">
        <v>2970</v>
      </c>
      <c r="G1262" s="1" t="s">
        <v>2970</v>
      </c>
      <c r="H1262" s="1" t="str">
        <f t="shared" si="19"/>
        <v>Одежда, обувь и аксессуары-Аксессуары_-Ювелирные украшения</v>
      </c>
      <c r="I1262" s="3">
        <v>0.19500000000000001</v>
      </c>
      <c r="J1262" s="3">
        <v>0.22500000000000001</v>
      </c>
      <c r="K1262" s="3">
        <v>0.22500000000000001</v>
      </c>
    </row>
    <row r="1263" spans="2:11" x14ac:dyDescent="0.3">
      <c r="B1263" s="1" t="s">
        <v>966</v>
      </c>
      <c r="C1263" s="1" t="s">
        <v>2863</v>
      </c>
      <c r="D1263" s="1" t="s">
        <v>1000</v>
      </c>
      <c r="E1263" s="1" t="s">
        <v>972</v>
      </c>
      <c r="F1263" s="1" t="s">
        <v>972</v>
      </c>
      <c r="G1263" s="1" t="s">
        <v>972</v>
      </c>
      <c r="H1263" s="1" t="str">
        <f t="shared" si="19"/>
        <v>Одежда, обувь и аксессуары-Аксессуары_-Ювелирные украшения</v>
      </c>
      <c r="I1263" s="3">
        <v>0.19500000000000001</v>
      </c>
      <c r="J1263" s="3">
        <v>0.22500000000000001</v>
      </c>
      <c r="K1263" s="3">
        <v>0.22500000000000001</v>
      </c>
    </row>
    <row r="1264" spans="2:11" x14ac:dyDescent="0.3">
      <c r="B1264" s="1" t="s">
        <v>966</v>
      </c>
      <c r="C1264" s="1" t="s">
        <v>2863</v>
      </c>
      <c r="D1264" s="1" t="s">
        <v>1000</v>
      </c>
      <c r="E1264" s="1" t="s">
        <v>2971</v>
      </c>
      <c r="F1264" s="1" t="s">
        <v>2971</v>
      </c>
      <c r="G1264" s="1" t="s">
        <v>2971</v>
      </c>
      <c r="H1264" s="1" t="str">
        <f t="shared" si="19"/>
        <v>Одежда, обувь и аксессуары-Аксессуары_-Ювелирные украшения</v>
      </c>
      <c r="I1264" s="3">
        <v>0.19500000000000001</v>
      </c>
      <c r="J1264" s="3">
        <v>0.22500000000000001</v>
      </c>
      <c r="K1264" s="3">
        <v>0.22500000000000001</v>
      </c>
    </row>
    <row r="1265" spans="2:11" x14ac:dyDescent="0.3">
      <c r="B1265" s="1" t="s">
        <v>966</v>
      </c>
      <c r="C1265" s="1" t="s">
        <v>2863</v>
      </c>
      <c r="D1265" s="1" t="s">
        <v>1000</v>
      </c>
      <c r="E1265" s="1" t="s">
        <v>975</v>
      </c>
      <c r="F1265" s="1" t="s">
        <v>975</v>
      </c>
      <c r="G1265" s="1" t="s">
        <v>975</v>
      </c>
      <c r="H1265" s="1" t="str">
        <f t="shared" si="19"/>
        <v>Одежда, обувь и аксессуары-Аксессуары_-Ювелирные украшения</v>
      </c>
      <c r="I1265" s="3">
        <v>0.19500000000000001</v>
      </c>
      <c r="J1265" s="3">
        <v>0.22500000000000001</v>
      </c>
      <c r="K1265" s="3">
        <v>0.22500000000000001</v>
      </c>
    </row>
    <row r="1266" spans="2:11" x14ac:dyDescent="0.3">
      <c r="B1266" s="1" t="s">
        <v>966</v>
      </c>
      <c r="C1266" s="1" t="s">
        <v>2863</v>
      </c>
      <c r="D1266" s="1" t="s">
        <v>1000</v>
      </c>
      <c r="E1266" s="1" t="s">
        <v>970</v>
      </c>
      <c r="F1266" s="1" t="s">
        <v>970</v>
      </c>
      <c r="G1266" s="1" t="s">
        <v>970</v>
      </c>
      <c r="H1266" s="1" t="str">
        <f t="shared" si="19"/>
        <v>Одежда, обувь и аксессуары-Аксессуары_-Ювелирные украшения</v>
      </c>
      <c r="I1266" s="3">
        <v>0.19500000000000001</v>
      </c>
      <c r="J1266" s="3">
        <v>0.22500000000000001</v>
      </c>
      <c r="K1266" s="3">
        <v>0.22500000000000001</v>
      </c>
    </row>
    <row r="1267" spans="2:11" x14ac:dyDescent="0.3">
      <c r="B1267" s="1" t="s">
        <v>966</v>
      </c>
      <c r="C1267" s="1" t="s">
        <v>2863</v>
      </c>
      <c r="D1267" s="1" t="s">
        <v>1000</v>
      </c>
      <c r="E1267" s="1" t="s">
        <v>2972</v>
      </c>
      <c r="F1267" s="1" t="s">
        <v>2972</v>
      </c>
      <c r="G1267" s="1" t="s">
        <v>2972</v>
      </c>
      <c r="H1267" s="1" t="str">
        <f t="shared" si="19"/>
        <v>Одежда, обувь и аксессуары-Аксессуары_-Ювелирные украшения</v>
      </c>
      <c r="I1267" s="3">
        <v>0.19500000000000001</v>
      </c>
      <c r="J1267" s="3">
        <v>0.22500000000000001</v>
      </c>
      <c r="K1267" s="3">
        <v>0.22500000000000001</v>
      </c>
    </row>
    <row r="1268" spans="2:11" x14ac:dyDescent="0.3">
      <c r="B1268" s="1" t="s">
        <v>966</v>
      </c>
      <c r="C1268" s="1" t="s">
        <v>2863</v>
      </c>
      <c r="D1268" s="1" t="s">
        <v>1000</v>
      </c>
      <c r="E1268" s="1" t="s">
        <v>976</v>
      </c>
      <c r="F1268" s="1" t="s">
        <v>976</v>
      </c>
      <c r="G1268" s="1" t="s">
        <v>976</v>
      </c>
      <c r="H1268" s="1" t="str">
        <f t="shared" si="19"/>
        <v>Одежда, обувь и аксессуары-Аксессуары_-Ювелирные украшения</v>
      </c>
      <c r="I1268" s="3">
        <v>0.19500000000000001</v>
      </c>
      <c r="J1268" s="3">
        <v>0.22500000000000001</v>
      </c>
      <c r="K1268" s="3">
        <v>0.22500000000000001</v>
      </c>
    </row>
    <row r="1269" spans="2:11" x14ac:dyDescent="0.3">
      <c r="B1269" s="1" t="s">
        <v>966</v>
      </c>
      <c r="C1269" s="1" t="s">
        <v>2863</v>
      </c>
      <c r="D1269" s="1" t="s">
        <v>1000</v>
      </c>
      <c r="E1269" s="1" t="s">
        <v>979</v>
      </c>
      <c r="F1269" s="1" t="s">
        <v>979</v>
      </c>
      <c r="G1269" s="1" t="s">
        <v>979</v>
      </c>
      <c r="H1269" s="1" t="str">
        <f t="shared" si="19"/>
        <v>Одежда, обувь и аксессуары-Аксессуары_-Ювелирные украшения</v>
      </c>
      <c r="I1269" s="3">
        <v>0.19500000000000001</v>
      </c>
      <c r="J1269" s="3">
        <v>0.22500000000000001</v>
      </c>
      <c r="K1269" s="3">
        <v>0.22500000000000001</v>
      </c>
    </row>
    <row r="1270" spans="2:11" x14ac:dyDescent="0.3">
      <c r="B1270" s="1" t="s">
        <v>966</v>
      </c>
      <c r="C1270" s="1" t="s">
        <v>2863</v>
      </c>
      <c r="D1270" s="1" t="s">
        <v>1000</v>
      </c>
      <c r="E1270" s="1" t="s">
        <v>396</v>
      </c>
      <c r="F1270" s="1" t="s">
        <v>396</v>
      </c>
      <c r="G1270" s="1" t="s">
        <v>396</v>
      </c>
      <c r="H1270" s="1" t="str">
        <f t="shared" si="19"/>
        <v>Одежда, обувь и аксессуары-Аксессуары_-Ювелирные украшения</v>
      </c>
      <c r="I1270" s="3">
        <v>0.19500000000000001</v>
      </c>
      <c r="J1270" s="3">
        <v>0.22500000000000001</v>
      </c>
      <c r="K1270" s="3">
        <v>0.22500000000000001</v>
      </c>
    </row>
    <row r="1271" spans="2:11" x14ac:dyDescent="0.3">
      <c r="B1271" s="1" t="s">
        <v>966</v>
      </c>
      <c r="C1271" s="1" t="s">
        <v>2863</v>
      </c>
      <c r="D1271" s="1" t="s">
        <v>1000</v>
      </c>
      <c r="E1271" s="1" t="s">
        <v>980</v>
      </c>
      <c r="F1271" s="1" t="s">
        <v>980</v>
      </c>
      <c r="G1271" s="1" t="s">
        <v>980</v>
      </c>
      <c r="H1271" s="1" t="str">
        <f t="shared" si="19"/>
        <v>Одежда, обувь и аксессуары-Аксессуары_-Ювелирные украшения</v>
      </c>
      <c r="I1271" s="3">
        <v>0.19500000000000001</v>
      </c>
      <c r="J1271" s="3">
        <v>0.22500000000000001</v>
      </c>
      <c r="K1271" s="3">
        <v>0.22500000000000001</v>
      </c>
    </row>
    <row r="1272" spans="2:11" x14ac:dyDescent="0.3">
      <c r="B1272" s="1" t="s">
        <v>966</v>
      </c>
      <c r="C1272" s="1" t="s">
        <v>2863</v>
      </c>
      <c r="D1272" s="1" t="s">
        <v>1000</v>
      </c>
      <c r="E1272" s="1" t="s">
        <v>1053</v>
      </c>
      <c r="F1272" s="1" t="s">
        <v>1053</v>
      </c>
      <c r="G1272" s="1" t="s">
        <v>1053</v>
      </c>
      <c r="H1272" s="1" t="str">
        <f t="shared" si="19"/>
        <v>Одежда, обувь и аксессуары-Аксессуары_-Ювелирные украшения</v>
      </c>
      <c r="I1272" s="3">
        <v>0.19500000000000001</v>
      </c>
      <c r="J1272" s="3">
        <v>0.22500000000000001</v>
      </c>
      <c r="K1272" s="3">
        <v>0.22500000000000001</v>
      </c>
    </row>
    <row r="1273" spans="2:11" x14ac:dyDescent="0.3">
      <c r="B1273" s="1" t="s">
        <v>966</v>
      </c>
      <c r="C1273" s="1" t="s">
        <v>2863</v>
      </c>
      <c r="D1273" s="1" t="s">
        <v>969</v>
      </c>
      <c r="E1273" s="1" t="s">
        <v>970</v>
      </c>
      <c r="F1273" s="1" t="s">
        <v>970</v>
      </c>
      <c r="G1273" s="1" t="s">
        <v>970</v>
      </c>
      <c r="H1273" s="1" t="str">
        <f t="shared" si="19"/>
        <v>Одежда, обувь и аксессуары-Аксессуары_-Украшения и бижутерия</v>
      </c>
      <c r="I1273" s="3">
        <v>0.19500000000000001</v>
      </c>
      <c r="J1273" s="3">
        <v>0.22500000000000001</v>
      </c>
      <c r="K1273" s="3">
        <v>0.22500000000000001</v>
      </c>
    </row>
    <row r="1274" spans="2:11" x14ac:dyDescent="0.3">
      <c r="B1274" s="1" t="s">
        <v>966</v>
      </c>
      <c r="C1274" s="1" t="s">
        <v>2863</v>
      </c>
      <c r="D1274" s="1" t="s">
        <v>969</v>
      </c>
      <c r="E1274" s="1" t="s">
        <v>972</v>
      </c>
      <c r="F1274" s="1" t="s">
        <v>972</v>
      </c>
      <c r="G1274" s="1" t="s">
        <v>972</v>
      </c>
      <c r="H1274" s="1" t="str">
        <f t="shared" si="19"/>
        <v>Одежда, обувь и аксессуары-Аксессуары_-Украшения и бижутерия</v>
      </c>
      <c r="I1274" s="3">
        <v>0.19500000000000001</v>
      </c>
      <c r="J1274" s="3">
        <v>0.22500000000000001</v>
      </c>
      <c r="K1274" s="3">
        <v>0.22500000000000001</v>
      </c>
    </row>
    <row r="1275" spans="2:11" x14ac:dyDescent="0.3">
      <c r="B1275" s="1" t="s">
        <v>966</v>
      </c>
      <c r="C1275" s="1" t="s">
        <v>2863</v>
      </c>
      <c r="D1275" s="1" t="s">
        <v>969</v>
      </c>
      <c r="E1275" s="1" t="s">
        <v>2972</v>
      </c>
      <c r="F1275" s="1" t="s">
        <v>2972</v>
      </c>
      <c r="G1275" s="1" t="s">
        <v>2972</v>
      </c>
      <c r="H1275" s="1" t="str">
        <f t="shared" si="19"/>
        <v>Одежда, обувь и аксессуары-Аксессуары_-Украшения и бижутерия</v>
      </c>
      <c r="I1275" s="3">
        <v>0.19500000000000001</v>
      </c>
      <c r="J1275" s="3">
        <v>0.22500000000000001</v>
      </c>
      <c r="K1275" s="3">
        <v>0.22500000000000001</v>
      </c>
    </row>
    <row r="1276" spans="2:11" x14ac:dyDescent="0.3">
      <c r="B1276" s="1" t="s">
        <v>966</v>
      </c>
      <c r="C1276" s="1" t="s">
        <v>2863</v>
      </c>
      <c r="D1276" s="1" t="s">
        <v>969</v>
      </c>
      <c r="E1276" s="1" t="s">
        <v>974</v>
      </c>
      <c r="F1276" s="1" t="s">
        <v>974</v>
      </c>
      <c r="G1276" s="1" t="s">
        <v>974</v>
      </c>
      <c r="H1276" s="1" t="str">
        <f t="shared" si="19"/>
        <v>Одежда, обувь и аксессуары-Аксессуары_-Украшения и бижутерия</v>
      </c>
      <c r="I1276" s="3">
        <v>0.19500000000000001</v>
      </c>
      <c r="J1276" s="3">
        <v>0.22500000000000001</v>
      </c>
      <c r="K1276" s="3">
        <v>0.22500000000000001</v>
      </c>
    </row>
    <row r="1277" spans="2:11" x14ac:dyDescent="0.3">
      <c r="B1277" s="1" t="s">
        <v>966</v>
      </c>
      <c r="C1277" s="1" t="s">
        <v>2863</v>
      </c>
      <c r="D1277" s="1" t="s">
        <v>969</v>
      </c>
      <c r="E1277" s="1" t="s">
        <v>975</v>
      </c>
      <c r="F1277" s="1" t="s">
        <v>975</v>
      </c>
      <c r="G1277" s="1" t="s">
        <v>975</v>
      </c>
      <c r="H1277" s="1" t="str">
        <f t="shared" si="19"/>
        <v>Одежда, обувь и аксессуары-Аксессуары_-Украшения и бижутерия</v>
      </c>
      <c r="I1277" s="3">
        <v>0.19500000000000001</v>
      </c>
      <c r="J1277" s="3">
        <v>0.22500000000000001</v>
      </c>
      <c r="K1277" s="3">
        <v>0.22500000000000001</v>
      </c>
    </row>
    <row r="1278" spans="2:11" x14ac:dyDescent="0.3">
      <c r="B1278" s="1" t="s">
        <v>966</v>
      </c>
      <c r="C1278" s="1" t="s">
        <v>2863</v>
      </c>
      <c r="D1278" s="1" t="s">
        <v>969</v>
      </c>
      <c r="E1278" s="1" t="s">
        <v>976</v>
      </c>
      <c r="F1278" s="1" t="s">
        <v>976</v>
      </c>
      <c r="G1278" s="1" t="s">
        <v>976</v>
      </c>
      <c r="H1278" s="1" t="str">
        <f t="shared" si="19"/>
        <v>Одежда, обувь и аксессуары-Аксессуары_-Украшения и бижутерия</v>
      </c>
      <c r="I1278" s="3">
        <v>0.19500000000000001</v>
      </c>
      <c r="J1278" s="3">
        <v>0.22500000000000001</v>
      </c>
      <c r="K1278" s="3">
        <v>0.22500000000000001</v>
      </c>
    </row>
    <row r="1279" spans="2:11" x14ac:dyDescent="0.3">
      <c r="B1279" s="1" t="s">
        <v>966</v>
      </c>
      <c r="C1279" s="1" t="s">
        <v>2863</v>
      </c>
      <c r="D1279" s="1" t="s">
        <v>969</v>
      </c>
      <c r="E1279" s="1" t="s">
        <v>396</v>
      </c>
      <c r="F1279" s="1" t="s">
        <v>396</v>
      </c>
      <c r="G1279" s="1" t="s">
        <v>396</v>
      </c>
      <c r="H1279" s="1" t="str">
        <f t="shared" si="19"/>
        <v>Одежда, обувь и аксессуары-Аксессуары_-Украшения и бижутерия</v>
      </c>
      <c r="I1279" s="3">
        <v>0.19500000000000001</v>
      </c>
      <c r="J1279" s="3">
        <v>0.22500000000000001</v>
      </c>
      <c r="K1279" s="3">
        <v>0.22500000000000001</v>
      </c>
    </row>
    <row r="1280" spans="2:11" x14ac:dyDescent="0.3">
      <c r="B1280" s="1" t="s">
        <v>966</v>
      </c>
      <c r="C1280" s="1" t="s">
        <v>2863</v>
      </c>
      <c r="D1280" s="1" t="s">
        <v>969</v>
      </c>
      <c r="E1280" s="1" t="s">
        <v>979</v>
      </c>
      <c r="F1280" s="1" t="s">
        <v>979</v>
      </c>
      <c r="G1280" s="1" t="s">
        <v>979</v>
      </c>
      <c r="H1280" s="1" t="str">
        <f t="shared" si="19"/>
        <v>Одежда, обувь и аксессуары-Аксессуары_-Украшения и бижутерия</v>
      </c>
      <c r="I1280" s="3">
        <v>0.19500000000000001</v>
      </c>
      <c r="J1280" s="3">
        <v>0.22500000000000001</v>
      </c>
      <c r="K1280" s="3">
        <v>0.22500000000000001</v>
      </c>
    </row>
    <row r="1281" spans="2:11" x14ac:dyDescent="0.3">
      <c r="B1281" s="1" t="s">
        <v>966</v>
      </c>
      <c r="C1281" s="1" t="s">
        <v>2863</v>
      </c>
      <c r="D1281" s="1" t="s">
        <v>969</v>
      </c>
      <c r="E1281" s="1" t="s">
        <v>980</v>
      </c>
      <c r="F1281" s="1" t="s">
        <v>980</v>
      </c>
      <c r="G1281" s="1" t="s">
        <v>980</v>
      </c>
      <c r="H1281" s="1" t="str">
        <f t="shared" si="19"/>
        <v>Одежда, обувь и аксессуары-Аксессуары_-Украшения и бижутерия</v>
      </c>
      <c r="I1281" s="3">
        <v>0.19500000000000001</v>
      </c>
      <c r="J1281" s="3">
        <v>0.22500000000000001</v>
      </c>
      <c r="K1281" s="3">
        <v>0.22500000000000001</v>
      </c>
    </row>
    <row r="1282" spans="2:11" x14ac:dyDescent="0.3">
      <c r="B1282" s="1" t="s">
        <v>966</v>
      </c>
      <c r="C1282" s="1" t="s">
        <v>2863</v>
      </c>
      <c r="D1282" s="1" t="s">
        <v>977</v>
      </c>
      <c r="E1282" s="1" t="s">
        <v>977</v>
      </c>
      <c r="F1282" s="1" t="s">
        <v>977</v>
      </c>
      <c r="G1282" s="1" t="s">
        <v>977</v>
      </c>
      <c r="H1282" s="1" t="str">
        <f t="shared" si="19"/>
        <v>Одежда, обувь и аксессуары-Аксессуары_-Подставки и держатели для украшений</v>
      </c>
      <c r="I1282" s="3">
        <v>0.19500000000000001</v>
      </c>
      <c r="J1282" s="3">
        <v>0.22500000000000001</v>
      </c>
      <c r="K1282" s="3">
        <v>0.22500000000000001</v>
      </c>
    </row>
    <row r="1283" spans="2:11" x14ac:dyDescent="0.3">
      <c r="B1283" s="1" t="s">
        <v>966</v>
      </c>
      <c r="C1283" s="1" t="s">
        <v>2863</v>
      </c>
      <c r="D1283" s="1" t="s">
        <v>969</v>
      </c>
      <c r="E1283" s="1" t="s">
        <v>2932</v>
      </c>
      <c r="F1283" s="1" t="s">
        <v>2932</v>
      </c>
      <c r="G1283" s="1" t="s">
        <v>2932</v>
      </c>
      <c r="H1283" s="1" t="str">
        <f t="shared" si="19"/>
        <v>Одежда, обувь и аксессуары-Аксессуары_-Украшения и бижутерия</v>
      </c>
      <c r="I1283" s="3">
        <v>0.19500000000000001</v>
      </c>
      <c r="J1283" s="3">
        <v>0.22500000000000001</v>
      </c>
      <c r="K1283" s="3">
        <v>0.22500000000000001</v>
      </c>
    </row>
    <row r="1284" spans="2:11" x14ac:dyDescent="0.3">
      <c r="B1284" s="1" t="s">
        <v>966</v>
      </c>
      <c r="C1284" s="1" t="s">
        <v>2863</v>
      </c>
      <c r="D1284" s="1" t="s">
        <v>2968</v>
      </c>
      <c r="E1284" s="1" t="s">
        <v>2880</v>
      </c>
      <c r="F1284" s="1" t="s">
        <v>2880</v>
      </c>
      <c r="G1284" s="1" t="s">
        <v>2880</v>
      </c>
      <c r="H1284" s="1" t="str">
        <f t="shared" ref="H1284:H1347" si="20">B1284&amp;"-"&amp;C1284&amp;"-"&amp;D1284</f>
        <v>Одежда, обувь и аксессуары-Аксессуары_-Сумки, чемоданы и аксессуары</v>
      </c>
      <c r="I1284" s="3">
        <v>0.19500000000000001</v>
      </c>
      <c r="J1284" s="3">
        <v>0.22500000000000001</v>
      </c>
      <c r="K1284" s="3">
        <v>0.22500000000000001</v>
      </c>
    </row>
    <row r="1285" spans="2:11" x14ac:dyDescent="0.3">
      <c r="B1285" s="1" t="s">
        <v>966</v>
      </c>
      <c r="C1285" s="1" t="s">
        <v>2934</v>
      </c>
      <c r="D1285" s="1" t="s">
        <v>2979</v>
      </c>
      <c r="E1285" s="1" t="s">
        <v>2979</v>
      </c>
      <c r="F1285" s="1" t="s">
        <v>2979</v>
      </c>
      <c r="G1285" s="1" t="s">
        <v>2979</v>
      </c>
      <c r="H1285" s="1" t="str">
        <f t="shared" si="20"/>
        <v>Одежда, обувь и аксессуары-Одежда для детей-Нижнее белье</v>
      </c>
      <c r="I1285" s="3">
        <v>0.22</v>
      </c>
      <c r="J1285" s="3">
        <v>0.23</v>
      </c>
      <c r="K1285" s="3">
        <v>0.23</v>
      </c>
    </row>
    <row r="1286" spans="2:11" x14ac:dyDescent="0.3">
      <c r="B1286" s="1" t="s">
        <v>966</v>
      </c>
      <c r="C1286" s="1" t="s">
        <v>2934</v>
      </c>
      <c r="D1286" s="1" t="s">
        <v>2980</v>
      </c>
      <c r="E1286" s="1" t="s">
        <v>2980</v>
      </c>
      <c r="F1286" s="1" t="s">
        <v>2980</v>
      </c>
      <c r="G1286" s="1" t="s">
        <v>2980</v>
      </c>
      <c r="H1286" s="1" t="str">
        <f t="shared" si="20"/>
        <v>Одежда, обувь и аксессуары-Одежда для детей-Купальники и пляжная одежда</v>
      </c>
      <c r="I1286" s="3">
        <v>0.22</v>
      </c>
      <c r="J1286" s="3">
        <v>0.23</v>
      </c>
      <c r="K1286" s="3">
        <v>0.23</v>
      </c>
    </row>
    <row r="1287" spans="2:11" x14ac:dyDescent="0.3">
      <c r="B1287" s="1" t="s">
        <v>966</v>
      </c>
      <c r="C1287" s="1" t="s">
        <v>2934</v>
      </c>
      <c r="D1287" s="1" t="s">
        <v>2929</v>
      </c>
      <c r="E1287" s="1" t="s">
        <v>2929</v>
      </c>
      <c r="F1287" s="1" t="s">
        <v>2929</v>
      </c>
      <c r="G1287" s="1" t="s">
        <v>2929</v>
      </c>
      <c r="H1287" s="1" t="str">
        <f t="shared" si="20"/>
        <v>Одежда, обувь и аксессуары-Одежда для детей-Термобелье</v>
      </c>
      <c r="I1287" s="3">
        <v>0.22</v>
      </c>
      <c r="J1287" s="3">
        <v>0.23</v>
      </c>
      <c r="K1287" s="3">
        <v>0.23</v>
      </c>
    </row>
    <row r="1288" spans="2:11" x14ac:dyDescent="0.3">
      <c r="B1288" s="1" t="s">
        <v>966</v>
      </c>
      <c r="C1288" s="1" t="s">
        <v>2934</v>
      </c>
      <c r="D1288" s="1" t="s">
        <v>2981</v>
      </c>
      <c r="E1288" s="1" t="s">
        <v>2981</v>
      </c>
      <c r="F1288" s="1" t="s">
        <v>2981</v>
      </c>
      <c r="G1288" s="1" t="s">
        <v>2981</v>
      </c>
      <c r="H1288" s="1" t="str">
        <f t="shared" si="20"/>
        <v>Одежда, обувь и аксессуары-Одежда для детей-Колготки</v>
      </c>
      <c r="I1288" s="3">
        <v>0.22</v>
      </c>
      <c r="J1288" s="3">
        <v>0.23</v>
      </c>
      <c r="K1288" s="3">
        <v>0.23</v>
      </c>
    </row>
    <row r="1289" spans="2:11" x14ac:dyDescent="0.3">
      <c r="B1289" s="1" t="s">
        <v>966</v>
      </c>
      <c r="C1289" s="1" t="s">
        <v>2934</v>
      </c>
      <c r="D1289" s="1" t="s">
        <v>2982</v>
      </c>
      <c r="E1289" s="1" t="s">
        <v>2982</v>
      </c>
      <c r="F1289" s="1" t="s">
        <v>2982</v>
      </c>
      <c r="G1289" s="1" t="s">
        <v>2982</v>
      </c>
      <c r="H1289" s="1" t="str">
        <f t="shared" si="20"/>
        <v>Одежда, обувь и аксессуары-Одежда для детей-Носки</v>
      </c>
      <c r="I1289" s="3">
        <v>0.22</v>
      </c>
      <c r="J1289" s="3">
        <v>0.23</v>
      </c>
      <c r="K1289" s="3">
        <v>0.23</v>
      </c>
    </row>
    <row r="1290" spans="2:11" x14ac:dyDescent="0.3">
      <c r="B1290" s="1" t="s">
        <v>966</v>
      </c>
      <c r="C1290" s="1" t="s">
        <v>2934</v>
      </c>
      <c r="D1290" s="1" t="s">
        <v>2983</v>
      </c>
      <c r="E1290" s="1" t="s">
        <v>2983</v>
      </c>
      <c r="F1290" s="1" t="s">
        <v>2983</v>
      </c>
      <c r="G1290" s="1" t="s">
        <v>2983</v>
      </c>
      <c r="H1290" s="1" t="str">
        <f t="shared" si="20"/>
        <v>Одежда, обувь и аксессуары-Одежда для детей-Ползунки для малышей</v>
      </c>
      <c r="I1290" s="3">
        <v>0.22</v>
      </c>
      <c r="J1290" s="3">
        <v>0.23</v>
      </c>
      <c r="K1290" s="3">
        <v>0.23</v>
      </c>
    </row>
    <row r="1291" spans="2:11" x14ac:dyDescent="0.3">
      <c r="B1291" s="1" t="s">
        <v>966</v>
      </c>
      <c r="C1291" s="1" t="s">
        <v>2934</v>
      </c>
      <c r="D1291" s="1" t="s">
        <v>2984</v>
      </c>
      <c r="E1291" s="1" t="s">
        <v>2984</v>
      </c>
      <c r="F1291" s="1" t="s">
        <v>2984</v>
      </c>
      <c r="G1291" s="1" t="s">
        <v>2984</v>
      </c>
      <c r="H1291" s="1" t="str">
        <f t="shared" si="20"/>
        <v>Одежда, обувь и аксессуары-Одежда для детей-Распашонки для малышей</v>
      </c>
      <c r="I1291" s="3">
        <v>0.22</v>
      </c>
      <c r="J1291" s="3">
        <v>0.23</v>
      </c>
      <c r="K1291" s="3">
        <v>0.23</v>
      </c>
    </row>
    <row r="1292" spans="2:11" x14ac:dyDescent="0.3">
      <c r="B1292" s="1" t="s">
        <v>966</v>
      </c>
      <c r="C1292" s="1" t="s">
        <v>2934</v>
      </c>
      <c r="D1292" s="1" t="s">
        <v>2985</v>
      </c>
      <c r="E1292" s="1" t="s">
        <v>2985</v>
      </c>
      <c r="F1292" s="1" t="s">
        <v>2985</v>
      </c>
      <c r="G1292" s="1" t="s">
        <v>2985</v>
      </c>
      <c r="H1292" s="1" t="str">
        <f t="shared" si="20"/>
        <v>Одежда, обувь и аксессуары-Одежда для детей-Боди</v>
      </c>
      <c r="I1292" s="3">
        <v>0.22</v>
      </c>
      <c r="J1292" s="3">
        <v>0.23</v>
      </c>
      <c r="K1292" s="3">
        <v>0.23</v>
      </c>
    </row>
    <row r="1293" spans="2:11" x14ac:dyDescent="0.3">
      <c r="B1293" s="1" t="s">
        <v>966</v>
      </c>
      <c r="C1293" s="1" t="s">
        <v>2934</v>
      </c>
      <c r="D1293" s="1" t="s">
        <v>2986</v>
      </c>
      <c r="E1293" s="1" t="s">
        <v>2986</v>
      </c>
      <c r="F1293" s="1" t="s">
        <v>2986</v>
      </c>
      <c r="G1293" s="1" t="s">
        <v>2986</v>
      </c>
      <c r="H1293" s="1" t="str">
        <f t="shared" si="20"/>
        <v>Одежда, обувь и аксессуары-Одежда для детей-Кигуруми</v>
      </c>
      <c r="I1293" s="3">
        <v>0.22</v>
      </c>
      <c r="J1293" s="3">
        <v>0.23</v>
      </c>
      <c r="K1293" s="3">
        <v>0.23</v>
      </c>
    </row>
    <row r="1294" spans="2:11" x14ac:dyDescent="0.3">
      <c r="B1294" s="1" t="s">
        <v>966</v>
      </c>
      <c r="C1294" s="1" t="s">
        <v>2865</v>
      </c>
      <c r="D1294" s="1" t="s">
        <v>2951</v>
      </c>
      <c r="E1294" s="1" t="s">
        <v>2951</v>
      </c>
      <c r="F1294" s="1" t="s">
        <v>2951</v>
      </c>
      <c r="G1294" s="1" t="s">
        <v>2951</v>
      </c>
      <c r="H1294" s="1" t="str">
        <f t="shared" si="20"/>
        <v>Одежда, обувь и аксессуары-Одежда для взрослых-Домашняя одежда</v>
      </c>
      <c r="I1294" s="3">
        <v>0.22</v>
      </c>
      <c r="J1294" s="3">
        <v>0.23</v>
      </c>
      <c r="K1294" s="3">
        <v>0.23</v>
      </c>
    </row>
    <row r="1295" spans="2:11" x14ac:dyDescent="0.3">
      <c r="B1295" s="1" t="s">
        <v>966</v>
      </c>
      <c r="C1295" s="1" t="s">
        <v>2865</v>
      </c>
      <c r="D1295" s="1" t="s">
        <v>2929</v>
      </c>
      <c r="E1295" s="1" t="s">
        <v>2929</v>
      </c>
      <c r="F1295" s="1" t="s">
        <v>2929</v>
      </c>
      <c r="G1295" s="1" t="s">
        <v>2929</v>
      </c>
      <c r="H1295" s="1" t="str">
        <f t="shared" si="20"/>
        <v>Одежда, обувь и аксессуары-Одежда для взрослых-Термобелье</v>
      </c>
      <c r="I1295" s="3">
        <v>0.22</v>
      </c>
      <c r="J1295" s="3">
        <v>0.23</v>
      </c>
      <c r="K1295" s="3">
        <v>0.23</v>
      </c>
    </row>
    <row r="1296" spans="2:11" x14ac:dyDescent="0.3">
      <c r="B1296" s="1" t="s">
        <v>966</v>
      </c>
      <c r="C1296" s="1" t="s">
        <v>2865</v>
      </c>
      <c r="D1296" s="1" t="s">
        <v>2987</v>
      </c>
      <c r="E1296" s="1" t="s">
        <v>2987</v>
      </c>
      <c r="F1296" s="1" t="s">
        <v>2987</v>
      </c>
      <c r="G1296" s="1" t="s">
        <v>2987</v>
      </c>
      <c r="H1296" s="1" t="str">
        <f t="shared" si="20"/>
        <v>Одежда, обувь и аксессуары-Одежда для взрослых-Грации, корсеты, боди</v>
      </c>
      <c r="I1296" s="3">
        <v>0.22</v>
      </c>
      <c r="J1296" s="3">
        <v>0.23</v>
      </c>
      <c r="K1296" s="3">
        <v>0.23</v>
      </c>
    </row>
    <row r="1297" spans="2:11" x14ac:dyDescent="0.3">
      <c r="B1297" s="1" t="s">
        <v>966</v>
      </c>
      <c r="C1297" s="1" t="s">
        <v>2865</v>
      </c>
      <c r="D1297" s="1" t="s">
        <v>2988</v>
      </c>
      <c r="E1297" s="1" t="s">
        <v>2988</v>
      </c>
      <c r="F1297" s="1" t="s">
        <v>2988</v>
      </c>
      <c r="G1297" s="1" t="s">
        <v>2988</v>
      </c>
      <c r="H1297" s="1" t="str">
        <f t="shared" si="20"/>
        <v>Одежда, обувь и аксессуары-Одежда для взрослых-Трусы</v>
      </c>
      <c r="I1297" s="3">
        <v>0.22</v>
      </c>
      <c r="J1297" s="3">
        <v>0.23</v>
      </c>
      <c r="K1297" s="3">
        <v>0.23</v>
      </c>
    </row>
    <row r="1298" spans="2:11" x14ac:dyDescent="0.3">
      <c r="B1298" s="1" t="s">
        <v>966</v>
      </c>
      <c r="C1298" s="1" t="s">
        <v>2865</v>
      </c>
      <c r="D1298" s="1" t="s">
        <v>2989</v>
      </c>
      <c r="E1298" s="1" t="s">
        <v>2989</v>
      </c>
      <c r="F1298" s="1" t="s">
        <v>2989</v>
      </c>
      <c r="G1298" s="1" t="s">
        <v>2989</v>
      </c>
      <c r="H1298" s="1" t="str">
        <f t="shared" si="20"/>
        <v>Одежда, обувь и аксессуары-Одежда для взрослых-Купальники и плавки</v>
      </c>
      <c r="I1298" s="3">
        <v>0.22</v>
      </c>
      <c r="J1298" s="3">
        <v>0.23</v>
      </c>
      <c r="K1298" s="3">
        <v>0.23</v>
      </c>
    </row>
    <row r="1299" spans="2:11" x14ac:dyDescent="0.3">
      <c r="B1299" s="1" t="s">
        <v>966</v>
      </c>
      <c r="C1299" s="1" t="s">
        <v>2865</v>
      </c>
      <c r="D1299" s="1" t="s">
        <v>2894</v>
      </c>
      <c r="E1299" s="1" t="s">
        <v>2894</v>
      </c>
      <c r="F1299" s="1" t="s">
        <v>2894</v>
      </c>
      <c r="G1299" s="1" t="s">
        <v>2894</v>
      </c>
      <c r="H1299" s="1" t="str">
        <f t="shared" si="20"/>
        <v>Одежда, обувь и аксессуары-Одежда для взрослых-Бюстгальтеры</v>
      </c>
      <c r="I1299" s="3">
        <v>0.22</v>
      </c>
      <c r="J1299" s="3">
        <v>0.23</v>
      </c>
      <c r="K1299" s="3">
        <v>0.23</v>
      </c>
    </row>
    <row r="1300" spans="2:11" x14ac:dyDescent="0.3">
      <c r="B1300" s="1" t="s">
        <v>966</v>
      </c>
      <c r="C1300" s="1" t="s">
        <v>2865</v>
      </c>
      <c r="D1300" s="1" t="s">
        <v>2896</v>
      </c>
      <c r="E1300" s="1" t="s">
        <v>2896</v>
      </c>
      <c r="F1300" s="1" t="s">
        <v>2896</v>
      </c>
      <c r="G1300" s="1" t="s">
        <v>2896</v>
      </c>
      <c r="H1300" s="1" t="str">
        <f t="shared" si="20"/>
        <v>Одежда, обувь и аксессуары-Одежда для взрослых-Комплекты нижнего белья</v>
      </c>
      <c r="I1300" s="3">
        <v>0.22</v>
      </c>
      <c r="J1300" s="3">
        <v>0.23</v>
      </c>
      <c r="K1300" s="3">
        <v>0.23</v>
      </c>
    </row>
    <row r="1301" spans="2:11" x14ac:dyDescent="0.3">
      <c r="B1301" s="1" t="s">
        <v>966</v>
      </c>
      <c r="C1301" s="1" t="s">
        <v>2865</v>
      </c>
      <c r="D1301" s="1" t="s">
        <v>2990</v>
      </c>
      <c r="E1301" s="1" t="s">
        <v>2990</v>
      </c>
      <c r="F1301" s="1" t="s">
        <v>2990</v>
      </c>
      <c r="G1301" s="1" t="s">
        <v>2990</v>
      </c>
      <c r="H1301" s="1" t="str">
        <f t="shared" si="20"/>
        <v>Одежда, обувь и аксессуары-Одежда для взрослых-Моделирующее белье</v>
      </c>
      <c r="I1301" s="3">
        <v>0.22</v>
      </c>
      <c r="J1301" s="3">
        <v>0.23</v>
      </c>
      <c r="K1301" s="3">
        <v>0.23</v>
      </c>
    </row>
    <row r="1302" spans="2:11" x14ac:dyDescent="0.3">
      <c r="B1302" s="1" t="s">
        <v>966</v>
      </c>
      <c r="C1302" s="1" t="s">
        <v>2865</v>
      </c>
      <c r="D1302" s="1" t="s">
        <v>2900</v>
      </c>
      <c r="E1302" s="1" t="s">
        <v>2900</v>
      </c>
      <c r="F1302" s="1" t="s">
        <v>2900</v>
      </c>
      <c r="G1302" s="1" t="s">
        <v>2900</v>
      </c>
      <c r="H1302" s="1" t="str">
        <f t="shared" si="20"/>
        <v>Одежда, обувь и аксессуары-Одежда для взрослых-Колготки и чулки</v>
      </c>
      <c r="I1302" s="3">
        <v>0.22</v>
      </c>
      <c r="J1302" s="3">
        <v>0.23</v>
      </c>
      <c r="K1302" s="3">
        <v>0.23</v>
      </c>
    </row>
    <row r="1303" spans="2:11" x14ac:dyDescent="0.3">
      <c r="B1303" s="1" t="s">
        <v>966</v>
      </c>
      <c r="C1303" s="1" t="s">
        <v>2865</v>
      </c>
      <c r="D1303" s="1" t="s">
        <v>2982</v>
      </c>
      <c r="E1303" s="1" t="s">
        <v>2982</v>
      </c>
      <c r="F1303" s="1" t="s">
        <v>2982</v>
      </c>
      <c r="G1303" s="1" t="s">
        <v>2982</v>
      </c>
      <c r="H1303" s="1" t="str">
        <f t="shared" si="20"/>
        <v>Одежда, обувь и аксессуары-Одежда для взрослых-Носки</v>
      </c>
      <c r="I1303" s="3">
        <v>0.22</v>
      </c>
      <c r="J1303" s="3">
        <v>0.23</v>
      </c>
      <c r="K1303" s="3">
        <v>0.23</v>
      </c>
    </row>
    <row r="1304" spans="2:11" x14ac:dyDescent="0.3">
      <c r="B1304" s="1" t="s">
        <v>125</v>
      </c>
      <c r="C1304" s="1" t="s">
        <v>126</v>
      </c>
      <c r="D1304" s="1" t="s">
        <v>127</v>
      </c>
      <c r="E1304" s="1" t="s">
        <v>127</v>
      </c>
      <c r="F1304" s="1" t="s">
        <v>127</v>
      </c>
      <c r="G1304" s="1" t="s">
        <v>127</v>
      </c>
      <c r="H1304" s="1" t="str">
        <f t="shared" si="20"/>
        <v>Продукты-Все для выпечки-Солод</v>
      </c>
      <c r="I1304" s="3">
        <v>0.11</v>
      </c>
      <c r="J1304" s="3">
        <v>0.11</v>
      </c>
      <c r="K1304" s="3">
        <v>0.05</v>
      </c>
    </row>
    <row r="1305" spans="2:11" x14ac:dyDescent="0.3">
      <c r="B1305" s="1" t="s">
        <v>125</v>
      </c>
      <c r="C1305" s="1" t="s">
        <v>128</v>
      </c>
      <c r="D1305" s="1" t="s">
        <v>129</v>
      </c>
      <c r="E1305" s="1" t="s">
        <v>130</v>
      </c>
      <c r="F1305" s="1" t="s">
        <v>130</v>
      </c>
      <c r="G1305" s="1" t="s">
        <v>130</v>
      </c>
      <c r="H1305" s="1" t="str">
        <f t="shared" si="20"/>
        <v>Продукты-Бакалейные товары-Мука и смеси для выпечки</v>
      </c>
      <c r="I1305" s="3">
        <v>0.11</v>
      </c>
      <c r="J1305" s="3">
        <v>0.11</v>
      </c>
      <c r="K1305" s="3">
        <v>0.05</v>
      </c>
    </row>
    <row r="1306" spans="2:11" x14ac:dyDescent="0.3">
      <c r="B1306" s="1" t="s">
        <v>125</v>
      </c>
      <c r="C1306" s="1" t="s">
        <v>131</v>
      </c>
      <c r="D1306" s="1" t="s">
        <v>132</v>
      </c>
      <c r="E1306" s="1" t="s">
        <v>132</v>
      </c>
      <c r="F1306" s="1" t="s">
        <v>132</v>
      </c>
      <c r="G1306" s="1" t="s">
        <v>132</v>
      </c>
      <c r="H1306" s="1" t="str">
        <f t="shared" si="20"/>
        <v>Продукты-Безалкогольные напитки-Вода</v>
      </c>
      <c r="I1306" s="3">
        <v>0.11</v>
      </c>
      <c r="J1306" s="3">
        <v>0.11</v>
      </c>
      <c r="K1306" s="3">
        <v>0.05</v>
      </c>
    </row>
    <row r="1307" spans="2:11" x14ac:dyDescent="0.3">
      <c r="B1307" s="1" t="s">
        <v>125</v>
      </c>
      <c r="C1307" s="1" t="s">
        <v>131</v>
      </c>
      <c r="D1307" s="1" t="s">
        <v>133</v>
      </c>
      <c r="E1307" s="1" t="s">
        <v>133</v>
      </c>
      <c r="F1307" s="1" t="s">
        <v>133</v>
      </c>
      <c r="G1307" s="1" t="s">
        <v>133</v>
      </c>
      <c r="H1307" s="1" t="str">
        <f t="shared" si="20"/>
        <v>Продукты-Безалкогольные напитки-Лимонады и газированные напитки</v>
      </c>
      <c r="I1307" s="3">
        <v>0.11</v>
      </c>
      <c r="J1307" s="3">
        <v>0.11</v>
      </c>
      <c r="K1307" s="3">
        <v>0.05</v>
      </c>
    </row>
    <row r="1308" spans="2:11" x14ac:dyDescent="0.3">
      <c r="B1308" s="1" t="s">
        <v>125</v>
      </c>
      <c r="C1308" s="1" t="s">
        <v>131</v>
      </c>
      <c r="D1308" s="1" t="s">
        <v>134</v>
      </c>
      <c r="E1308" s="1" t="s">
        <v>134</v>
      </c>
      <c r="F1308" s="1" t="s">
        <v>134</v>
      </c>
      <c r="G1308" s="1" t="s">
        <v>134</v>
      </c>
      <c r="H1308" s="1" t="str">
        <f t="shared" si="20"/>
        <v>Продукты-Безалкогольные напитки-Квас</v>
      </c>
      <c r="I1308" s="3">
        <v>0.11</v>
      </c>
      <c r="J1308" s="3">
        <v>0.11</v>
      </c>
      <c r="K1308" s="3">
        <v>0.05</v>
      </c>
    </row>
    <row r="1309" spans="2:11" x14ac:dyDescent="0.3">
      <c r="B1309" s="1" t="s">
        <v>125</v>
      </c>
      <c r="C1309" s="1" t="s">
        <v>131</v>
      </c>
      <c r="D1309" s="1" t="s">
        <v>135</v>
      </c>
      <c r="E1309" s="1" t="s">
        <v>135</v>
      </c>
      <c r="F1309" s="1" t="s">
        <v>135</v>
      </c>
      <c r="G1309" s="1" t="s">
        <v>135</v>
      </c>
      <c r="H1309" s="1" t="str">
        <f t="shared" si="20"/>
        <v>Продукты-Безалкогольные напитки-Холодный чай</v>
      </c>
      <c r="I1309" s="3">
        <v>0.11</v>
      </c>
      <c r="J1309" s="3">
        <v>0.11</v>
      </c>
      <c r="K1309" s="3">
        <v>0.05</v>
      </c>
    </row>
    <row r="1310" spans="2:11" x14ac:dyDescent="0.3">
      <c r="B1310" s="1" t="s">
        <v>125</v>
      </c>
      <c r="C1310" s="1" t="s">
        <v>136</v>
      </c>
      <c r="D1310" s="1" t="s">
        <v>136</v>
      </c>
      <c r="E1310" s="1" t="s">
        <v>136</v>
      </c>
      <c r="F1310" s="1" t="s">
        <v>136</v>
      </c>
      <c r="G1310" s="1" t="s">
        <v>136</v>
      </c>
      <c r="H1310" s="1" t="str">
        <f t="shared" si="20"/>
        <v>Продукты-Безалкогольное пиво и вино-Безалкогольное пиво и вино</v>
      </c>
      <c r="I1310" s="3">
        <v>0.11</v>
      </c>
      <c r="J1310" s="3">
        <v>0.11</v>
      </c>
      <c r="K1310" s="3">
        <v>0.05</v>
      </c>
    </row>
    <row r="1311" spans="2:11" x14ac:dyDescent="0.3">
      <c r="B1311" s="1" t="s">
        <v>125</v>
      </c>
      <c r="C1311" s="1" t="s">
        <v>140</v>
      </c>
      <c r="D1311" s="1" t="s">
        <v>141</v>
      </c>
      <c r="E1311" s="1" t="s">
        <v>141</v>
      </c>
      <c r="F1311" s="1" t="s">
        <v>141</v>
      </c>
      <c r="G1311" s="1" t="s">
        <v>141</v>
      </c>
      <c r="H1311" s="1" t="str">
        <f t="shared" si="20"/>
        <v>Продукты-Фрукты, овощи и грибы-Фрукты</v>
      </c>
      <c r="I1311" s="3">
        <v>0.13</v>
      </c>
      <c r="J1311" s="3">
        <v>0.13</v>
      </c>
      <c r="K1311" s="3">
        <v>0.05</v>
      </c>
    </row>
    <row r="1312" spans="2:11" x14ac:dyDescent="0.3">
      <c r="B1312" s="1" t="s">
        <v>125</v>
      </c>
      <c r="C1312" s="1" t="s">
        <v>140</v>
      </c>
      <c r="D1312" s="1" t="s">
        <v>142</v>
      </c>
      <c r="E1312" s="1" t="s">
        <v>142</v>
      </c>
      <c r="F1312" s="1" t="s">
        <v>142</v>
      </c>
      <c r="G1312" s="1" t="s">
        <v>142</v>
      </c>
      <c r="H1312" s="1" t="str">
        <f t="shared" si="20"/>
        <v>Продукты-Фрукты, овощи и грибы-Зелень, салаты</v>
      </c>
      <c r="I1312" s="3">
        <v>0.13</v>
      </c>
      <c r="J1312" s="3">
        <v>0.13</v>
      </c>
      <c r="K1312" s="3">
        <v>0.05</v>
      </c>
    </row>
    <row r="1313" spans="2:11" x14ac:dyDescent="0.3">
      <c r="B1313" s="1" t="s">
        <v>125</v>
      </c>
      <c r="C1313" s="1" t="s">
        <v>143</v>
      </c>
      <c r="D1313" s="1" t="s">
        <v>144</v>
      </c>
      <c r="E1313" s="1" t="s">
        <v>145</v>
      </c>
      <c r="F1313" s="1" t="s">
        <v>145</v>
      </c>
      <c r="G1313" s="1" t="s">
        <v>145</v>
      </c>
      <c r="H1313" s="1" t="str">
        <f t="shared" si="20"/>
        <v>Продукты-Замороженные продукты-Замороженные блюда и полуфабрикаты</v>
      </c>
      <c r="I1313" s="3">
        <v>0.13</v>
      </c>
      <c r="J1313" s="3">
        <v>0.13</v>
      </c>
      <c r="K1313" s="3">
        <v>0.05</v>
      </c>
    </row>
    <row r="1314" spans="2:11" x14ac:dyDescent="0.3">
      <c r="B1314" s="1" t="s">
        <v>125</v>
      </c>
      <c r="C1314" s="1" t="s">
        <v>311</v>
      </c>
      <c r="D1314" s="1" t="s">
        <v>312</v>
      </c>
      <c r="E1314" s="1" t="s">
        <v>312</v>
      </c>
      <c r="F1314" s="1" t="s">
        <v>312</v>
      </c>
      <c r="G1314" s="1" t="s">
        <v>312</v>
      </c>
      <c r="H1314" s="1" t="str">
        <f t="shared" si="20"/>
        <v>Продукты-Алкоголь-Слабоалкогольные напитки</v>
      </c>
      <c r="I1314" s="3">
        <v>0.08</v>
      </c>
      <c r="J1314" s="3">
        <v>0.08</v>
      </c>
      <c r="K1314" s="3">
        <v>0.08</v>
      </c>
    </row>
    <row r="1315" spans="2:11" x14ac:dyDescent="0.3">
      <c r="B1315" s="1" t="s">
        <v>125</v>
      </c>
      <c r="C1315" s="1" t="s">
        <v>313</v>
      </c>
      <c r="D1315" s="1" t="s">
        <v>314</v>
      </c>
      <c r="E1315" s="1" t="s">
        <v>314</v>
      </c>
      <c r="F1315" s="1" t="s">
        <v>314</v>
      </c>
      <c r="G1315" s="1" t="s">
        <v>314</v>
      </c>
      <c r="H1315" s="1" t="str">
        <f t="shared" si="20"/>
        <v>Продукты-Молочная гастрономия-Сыр</v>
      </c>
      <c r="I1315" s="3">
        <v>0.13</v>
      </c>
      <c r="J1315" s="3">
        <v>0.13</v>
      </c>
      <c r="K1315" s="3">
        <v>8.5000000000000006E-2</v>
      </c>
    </row>
    <row r="1316" spans="2:11" x14ac:dyDescent="0.3">
      <c r="B1316" s="1" t="s">
        <v>125</v>
      </c>
      <c r="C1316" s="1" t="s">
        <v>313</v>
      </c>
      <c r="D1316" s="1" t="s">
        <v>315</v>
      </c>
      <c r="E1316" s="1" t="s">
        <v>315</v>
      </c>
      <c r="F1316" s="1" t="s">
        <v>315</v>
      </c>
      <c r="G1316" s="1" t="s">
        <v>315</v>
      </c>
      <c r="H1316" s="1" t="str">
        <f t="shared" si="20"/>
        <v>Продукты-Молочная гастрономия-Масло, маргарин, спред</v>
      </c>
      <c r="I1316" s="3">
        <v>0.13</v>
      </c>
      <c r="J1316" s="3">
        <v>0.13</v>
      </c>
      <c r="K1316" s="3">
        <v>8.5000000000000006E-2</v>
      </c>
    </row>
    <row r="1317" spans="2:11" x14ac:dyDescent="0.3">
      <c r="B1317" s="1" t="s">
        <v>125</v>
      </c>
      <c r="C1317" s="1" t="s">
        <v>143</v>
      </c>
      <c r="D1317" s="1" t="s">
        <v>316</v>
      </c>
      <c r="E1317" s="1" t="s">
        <v>316</v>
      </c>
      <c r="F1317" s="1" t="s">
        <v>316</v>
      </c>
      <c r="G1317" s="1" t="s">
        <v>316</v>
      </c>
      <c r="H1317" s="1" t="str">
        <f t="shared" si="20"/>
        <v>Продукты-Замороженные продукты-Мороженое</v>
      </c>
      <c r="I1317" s="3">
        <v>0.13</v>
      </c>
      <c r="J1317" s="3">
        <v>0.13</v>
      </c>
      <c r="K1317" s="3">
        <v>8.5000000000000006E-2</v>
      </c>
    </row>
    <row r="1318" spans="2:11" x14ac:dyDescent="0.3">
      <c r="B1318" s="1" t="s">
        <v>125</v>
      </c>
      <c r="C1318" s="1" t="s">
        <v>143</v>
      </c>
      <c r="D1318" s="1" t="s">
        <v>144</v>
      </c>
      <c r="E1318" s="1" t="s">
        <v>317</v>
      </c>
      <c r="F1318" s="1" t="s">
        <v>317</v>
      </c>
      <c r="G1318" s="1" t="s">
        <v>317</v>
      </c>
      <c r="H1318" s="1" t="str">
        <f t="shared" si="20"/>
        <v>Продукты-Замороженные продукты-Замороженные блюда и полуфабрикаты</v>
      </c>
      <c r="I1318" s="3">
        <v>0.13</v>
      </c>
      <c r="J1318" s="3">
        <v>0.13</v>
      </c>
      <c r="K1318" s="3">
        <v>8.5000000000000006E-2</v>
      </c>
    </row>
    <row r="1319" spans="2:11" x14ac:dyDescent="0.3">
      <c r="B1319" s="1" t="s">
        <v>125</v>
      </c>
      <c r="C1319" s="1" t="s">
        <v>318</v>
      </c>
      <c r="D1319" s="1" t="s">
        <v>319</v>
      </c>
      <c r="E1319" s="1" t="s">
        <v>320</v>
      </c>
      <c r="F1319" s="1" t="s">
        <v>320</v>
      </c>
      <c r="G1319" s="1" t="s">
        <v>320</v>
      </c>
      <c r="H1319" s="1" t="str">
        <f t="shared" si="20"/>
        <v>Продукты-Мясная гастрономия-Колбасы, сосиски, деликатесы</v>
      </c>
      <c r="I1319" s="3">
        <v>0.13</v>
      </c>
      <c r="J1319" s="3">
        <v>0.13</v>
      </c>
      <c r="K1319" s="3">
        <v>8.5000000000000006E-2</v>
      </c>
    </row>
    <row r="1320" spans="2:11" x14ac:dyDescent="0.3">
      <c r="B1320" s="1" t="s">
        <v>125</v>
      </c>
      <c r="C1320" s="1" t="s">
        <v>140</v>
      </c>
      <c r="D1320" s="1" t="s">
        <v>321</v>
      </c>
      <c r="E1320" s="1" t="s">
        <v>321</v>
      </c>
      <c r="F1320" s="1" t="s">
        <v>321</v>
      </c>
      <c r="G1320" s="1" t="s">
        <v>321</v>
      </c>
      <c r="H1320" s="1" t="str">
        <f t="shared" si="20"/>
        <v>Продукты-Фрукты, овощи и грибы-Овощи</v>
      </c>
      <c r="I1320" s="3">
        <v>0.13</v>
      </c>
      <c r="J1320" s="3">
        <v>0.13</v>
      </c>
      <c r="K1320" s="3">
        <v>8.5000000000000006E-2</v>
      </c>
    </row>
    <row r="1321" spans="2:11" x14ac:dyDescent="0.3">
      <c r="B1321" s="1" t="s">
        <v>125</v>
      </c>
      <c r="C1321" s="1" t="s">
        <v>322</v>
      </c>
      <c r="D1321" s="1" t="s">
        <v>323</v>
      </c>
      <c r="E1321" s="1" t="s">
        <v>323</v>
      </c>
      <c r="F1321" s="1" t="s">
        <v>323</v>
      </c>
      <c r="G1321" s="1" t="s">
        <v>323</v>
      </c>
      <c r="H1321" s="1" t="str">
        <f t="shared" si="20"/>
        <v>Продукты-Хлеб и выпечка-Хлеб, лаваши, лепешки</v>
      </c>
      <c r="I1321" s="3">
        <v>0.13</v>
      </c>
      <c r="J1321" s="3">
        <v>0.13</v>
      </c>
      <c r="K1321" s="3">
        <v>8.5000000000000006E-2</v>
      </c>
    </row>
    <row r="1322" spans="2:11" x14ac:dyDescent="0.3">
      <c r="B1322" s="1" t="s">
        <v>125</v>
      </c>
      <c r="C1322" s="1" t="s">
        <v>322</v>
      </c>
      <c r="D1322" s="1" t="s">
        <v>324</v>
      </c>
      <c r="E1322" s="1" t="s">
        <v>324</v>
      </c>
      <c r="F1322" s="1" t="s">
        <v>324</v>
      </c>
      <c r="G1322" s="1" t="s">
        <v>324</v>
      </c>
      <c r="H1322" s="1" t="str">
        <f t="shared" si="20"/>
        <v>Продукты-Хлеб и выпечка-Выпечка и сдоба</v>
      </c>
      <c r="I1322" s="3">
        <v>0.13</v>
      </c>
      <c r="J1322" s="3">
        <v>0.13</v>
      </c>
      <c r="K1322" s="3">
        <v>8.5000000000000006E-2</v>
      </c>
    </row>
    <row r="1323" spans="2:11" x14ac:dyDescent="0.3">
      <c r="B1323" s="1" t="s">
        <v>125</v>
      </c>
      <c r="C1323" s="1" t="s">
        <v>325</v>
      </c>
      <c r="D1323" s="1" t="s">
        <v>326</v>
      </c>
      <c r="E1323" s="1" t="s">
        <v>326</v>
      </c>
      <c r="F1323" s="1" t="s">
        <v>326</v>
      </c>
      <c r="G1323" s="1" t="s">
        <v>326</v>
      </c>
      <c r="H1323" s="1" t="str">
        <f t="shared" si="20"/>
        <v>Продукты-Рыбная гастрономия-Икра</v>
      </c>
      <c r="I1323" s="3">
        <v>0.13</v>
      </c>
      <c r="J1323" s="3">
        <v>0.13</v>
      </c>
      <c r="K1323" s="3">
        <v>8.5000000000000006E-2</v>
      </c>
    </row>
    <row r="1324" spans="2:11" x14ac:dyDescent="0.3">
      <c r="B1324" s="1" t="s">
        <v>125</v>
      </c>
      <c r="C1324" s="1" t="s">
        <v>143</v>
      </c>
      <c r="D1324" s="1" t="s">
        <v>327</v>
      </c>
      <c r="E1324" s="1" t="s">
        <v>328</v>
      </c>
      <c r="F1324" s="1" t="s">
        <v>328</v>
      </c>
      <c r="G1324" s="1" t="s">
        <v>328</v>
      </c>
      <c r="H1324" s="1" t="str">
        <f t="shared" si="20"/>
        <v>Продукты-Замороженные продукты-Рыба и морепродукты замороженные</v>
      </c>
      <c r="I1324" s="3">
        <v>0.13</v>
      </c>
      <c r="J1324" s="3">
        <v>0.13</v>
      </c>
      <c r="K1324" s="3">
        <v>8.5000000000000006E-2</v>
      </c>
    </row>
    <row r="1325" spans="2:11" x14ac:dyDescent="0.3">
      <c r="B1325" s="1" t="s">
        <v>125</v>
      </c>
      <c r="C1325" s="1" t="s">
        <v>325</v>
      </c>
      <c r="D1325" s="1" t="s">
        <v>329</v>
      </c>
      <c r="E1325" s="1" t="s">
        <v>330</v>
      </c>
      <c r="F1325" s="1" t="s">
        <v>330</v>
      </c>
      <c r="G1325" s="1" t="s">
        <v>330</v>
      </c>
      <c r="H1325" s="1" t="str">
        <f t="shared" si="20"/>
        <v>Продукты-Рыбная гастрономия-Рыба, морепродукты</v>
      </c>
      <c r="I1325" s="3">
        <v>0.13</v>
      </c>
      <c r="J1325" s="3">
        <v>0.13</v>
      </c>
      <c r="K1325" s="3">
        <v>8.5000000000000006E-2</v>
      </c>
    </row>
    <row r="1326" spans="2:11" x14ac:dyDescent="0.3">
      <c r="B1326" s="1" t="s">
        <v>125</v>
      </c>
      <c r="C1326" s="1" t="s">
        <v>313</v>
      </c>
      <c r="D1326" s="1" t="s">
        <v>331</v>
      </c>
      <c r="E1326" s="1" t="s">
        <v>331</v>
      </c>
      <c r="F1326" s="1" t="s">
        <v>331</v>
      </c>
      <c r="G1326" s="1" t="s">
        <v>331</v>
      </c>
      <c r="H1326" s="1" t="str">
        <f t="shared" si="20"/>
        <v>Продукты-Молочная гастрономия-Майонез</v>
      </c>
      <c r="I1326" s="3">
        <v>0.13</v>
      </c>
      <c r="J1326" s="3">
        <v>0.13</v>
      </c>
      <c r="K1326" s="3">
        <v>8.5000000000000006E-2</v>
      </c>
    </row>
    <row r="1327" spans="2:11" x14ac:dyDescent="0.3">
      <c r="B1327" s="1" t="s">
        <v>125</v>
      </c>
      <c r="C1327" s="1" t="s">
        <v>313</v>
      </c>
      <c r="D1327" s="1" t="s">
        <v>332</v>
      </c>
      <c r="E1327" s="1" t="s">
        <v>332</v>
      </c>
      <c r="F1327" s="1" t="s">
        <v>332</v>
      </c>
      <c r="G1327" s="1" t="s">
        <v>332</v>
      </c>
      <c r="H1327" s="1" t="str">
        <f t="shared" si="20"/>
        <v>Продукты-Молочная гастрономия-Молоко</v>
      </c>
      <c r="I1327" s="3">
        <v>0.13</v>
      </c>
      <c r="J1327" s="3">
        <v>0.13</v>
      </c>
      <c r="K1327" s="3">
        <v>8.5000000000000006E-2</v>
      </c>
    </row>
    <row r="1328" spans="2:11" x14ac:dyDescent="0.3">
      <c r="B1328" s="1" t="s">
        <v>125</v>
      </c>
      <c r="C1328" s="1" t="s">
        <v>313</v>
      </c>
      <c r="D1328" s="1" t="s">
        <v>333</v>
      </c>
      <c r="E1328" s="1" t="s">
        <v>333</v>
      </c>
      <c r="F1328" s="1" t="s">
        <v>333</v>
      </c>
      <c r="G1328" s="1" t="s">
        <v>333</v>
      </c>
      <c r="H1328" s="1" t="str">
        <f t="shared" si="20"/>
        <v>Продукты-Молочная гастрономия-Сметана</v>
      </c>
      <c r="I1328" s="3">
        <v>0.13</v>
      </c>
      <c r="J1328" s="3">
        <v>0.13</v>
      </c>
      <c r="K1328" s="3">
        <v>8.5000000000000006E-2</v>
      </c>
    </row>
    <row r="1329" spans="2:11" x14ac:dyDescent="0.3">
      <c r="B1329" s="1" t="s">
        <v>125</v>
      </c>
      <c r="C1329" s="1" t="s">
        <v>313</v>
      </c>
      <c r="D1329" s="1" t="s">
        <v>334</v>
      </c>
      <c r="E1329" s="1" t="s">
        <v>334</v>
      </c>
      <c r="F1329" s="1" t="s">
        <v>334</v>
      </c>
      <c r="G1329" s="1" t="s">
        <v>334</v>
      </c>
      <c r="H1329" s="1" t="str">
        <f t="shared" si="20"/>
        <v>Продукты-Молочная гастрономия-Творог</v>
      </c>
      <c r="I1329" s="3">
        <v>0.13</v>
      </c>
      <c r="J1329" s="3">
        <v>0.13</v>
      </c>
      <c r="K1329" s="3">
        <v>8.5000000000000006E-2</v>
      </c>
    </row>
    <row r="1330" spans="2:11" x14ac:dyDescent="0.3">
      <c r="B1330" s="1" t="s">
        <v>125</v>
      </c>
      <c r="C1330" s="1" t="s">
        <v>313</v>
      </c>
      <c r="D1330" s="1" t="s">
        <v>335</v>
      </c>
      <c r="E1330" s="1" t="s">
        <v>335</v>
      </c>
      <c r="F1330" s="1" t="s">
        <v>335</v>
      </c>
      <c r="G1330" s="1" t="s">
        <v>335</v>
      </c>
      <c r="H1330" s="1" t="str">
        <f t="shared" si="20"/>
        <v>Продукты-Молочная гастрономия-Яйца</v>
      </c>
      <c r="I1330" s="3">
        <v>0.13</v>
      </c>
      <c r="J1330" s="3">
        <v>0.13</v>
      </c>
      <c r="K1330" s="3">
        <v>8.5000000000000006E-2</v>
      </c>
    </row>
    <row r="1331" spans="2:11" x14ac:dyDescent="0.3">
      <c r="B1331" s="1" t="s">
        <v>125</v>
      </c>
      <c r="C1331" s="1" t="s">
        <v>313</v>
      </c>
      <c r="D1331" s="1" t="s">
        <v>336</v>
      </c>
      <c r="E1331" s="1" t="s">
        <v>337</v>
      </c>
      <c r="F1331" s="1" t="s">
        <v>337</v>
      </c>
      <c r="G1331" s="1" t="s">
        <v>337</v>
      </c>
      <c r="H1331" s="1" t="str">
        <f t="shared" si="20"/>
        <v>Продукты-Молочная гастрономия-Кисломолочная продукция</v>
      </c>
      <c r="I1331" s="3">
        <v>0.13</v>
      </c>
      <c r="J1331" s="3">
        <v>0.13</v>
      </c>
      <c r="K1331" s="3">
        <v>8.5000000000000006E-2</v>
      </c>
    </row>
    <row r="1332" spans="2:11" x14ac:dyDescent="0.3">
      <c r="B1332" s="1" t="s">
        <v>125</v>
      </c>
      <c r="C1332" s="1" t="s">
        <v>313</v>
      </c>
      <c r="D1332" s="1" t="s">
        <v>336</v>
      </c>
      <c r="E1332" s="1" t="s">
        <v>338</v>
      </c>
      <c r="F1332" s="1" t="s">
        <v>338</v>
      </c>
      <c r="G1332" s="1" t="s">
        <v>338</v>
      </c>
      <c r="H1332" s="1" t="str">
        <f t="shared" si="20"/>
        <v>Продукты-Молочная гастрономия-Кисломолочная продукция</v>
      </c>
      <c r="I1332" s="3">
        <v>0.13</v>
      </c>
      <c r="J1332" s="3">
        <v>0.13</v>
      </c>
      <c r="K1332" s="3">
        <v>8.5000000000000006E-2</v>
      </c>
    </row>
    <row r="1333" spans="2:11" x14ac:dyDescent="0.3">
      <c r="B1333" s="1" t="s">
        <v>125</v>
      </c>
      <c r="C1333" s="1" t="s">
        <v>313</v>
      </c>
      <c r="D1333" s="1" t="s">
        <v>336</v>
      </c>
      <c r="E1333" s="1" t="s">
        <v>339</v>
      </c>
      <c r="F1333" s="1" t="s">
        <v>339</v>
      </c>
      <c r="G1333" s="1" t="s">
        <v>339</v>
      </c>
      <c r="H1333" s="1" t="str">
        <f t="shared" si="20"/>
        <v>Продукты-Молочная гастрономия-Кисломолочная продукция</v>
      </c>
      <c r="I1333" s="3">
        <v>0.13</v>
      </c>
      <c r="J1333" s="3">
        <v>0.13</v>
      </c>
      <c r="K1333" s="3">
        <v>8.5000000000000006E-2</v>
      </c>
    </row>
    <row r="1334" spans="2:11" x14ac:dyDescent="0.3">
      <c r="B1334" s="1" t="s">
        <v>125</v>
      </c>
      <c r="C1334" s="1" t="s">
        <v>313</v>
      </c>
      <c r="D1334" s="1" t="s">
        <v>340</v>
      </c>
      <c r="E1334" s="1" t="s">
        <v>340</v>
      </c>
      <c r="F1334" s="1" t="s">
        <v>340</v>
      </c>
      <c r="G1334" s="1" t="s">
        <v>340</v>
      </c>
      <c r="H1334" s="1" t="str">
        <f t="shared" si="20"/>
        <v>Продукты-Молочная гастрономия-Закваски</v>
      </c>
      <c r="I1334" s="3">
        <v>0.13</v>
      </c>
      <c r="J1334" s="3">
        <v>0.13</v>
      </c>
      <c r="K1334" s="3">
        <v>8.5000000000000006E-2</v>
      </c>
    </row>
    <row r="1335" spans="2:11" x14ac:dyDescent="0.3">
      <c r="B1335" s="1" t="s">
        <v>125</v>
      </c>
      <c r="C1335" s="1" t="s">
        <v>313</v>
      </c>
      <c r="D1335" s="1" t="s">
        <v>341</v>
      </c>
      <c r="E1335" s="1" t="s">
        <v>341</v>
      </c>
      <c r="F1335" s="1" t="s">
        <v>341</v>
      </c>
      <c r="G1335" s="1" t="s">
        <v>341</v>
      </c>
      <c r="H1335" s="1" t="str">
        <f t="shared" si="20"/>
        <v>Продукты-Молочная гастрономия-Густые йогурты, творожки</v>
      </c>
      <c r="I1335" s="3">
        <v>0.13</v>
      </c>
      <c r="J1335" s="3">
        <v>0.13</v>
      </c>
      <c r="K1335" s="3">
        <v>8.5000000000000006E-2</v>
      </c>
    </row>
    <row r="1336" spans="2:11" x14ac:dyDescent="0.3">
      <c r="B1336" s="1" t="s">
        <v>125</v>
      </c>
      <c r="C1336" s="1" t="s">
        <v>313</v>
      </c>
      <c r="D1336" s="1" t="s">
        <v>342</v>
      </c>
      <c r="E1336" s="1" t="s">
        <v>342</v>
      </c>
      <c r="F1336" s="1" t="s">
        <v>342</v>
      </c>
      <c r="G1336" s="1" t="s">
        <v>342</v>
      </c>
      <c r="H1336" s="1" t="str">
        <f t="shared" si="20"/>
        <v>Продукты-Молочная гастрономия-Творожные сырки, молочные блюда и снэки</v>
      </c>
      <c r="I1336" s="3">
        <v>0.13</v>
      </c>
      <c r="J1336" s="3">
        <v>0.13</v>
      </c>
      <c r="K1336" s="3">
        <v>8.5000000000000006E-2</v>
      </c>
    </row>
    <row r="1337" spans="2:11" x14ac:dyDescent="0.3">
      <c r="B1337" s="1" t="s">
        <v>125</v>
      </c>
      <c r="C1337" s="1" t="s">
        <v>313</v>
      </c>
      <c r="D1337" s="1" t="s">
        <v>343</v>
      </c>
      <c r="E1337" s="1" t="s">
        <v>343</v>
      </c>
      <c r="F1337" s="1" t="s">
        <v>343</v>
      </c>
      <c r="G1337" s="1" t="s">
        <v>343</v>
      </c>
      <c r="H1337" s="1" t="str">
        <f t="shared" si="20"/>
        <v>Продукты-Молочная гастрономия-Питьевые йогурты, молочные коктейли и другие напитки</v>
      </c>
      <c r="I1337" s="3">
        <v>0.13</v>
      </c>
      <c r="J1337" s="3">
        <v>0.13</v>
      </c>
      <c r="K1337" s="3">
        <v>8.5000000000000006E-2</v>
      </c>
    </row>
    <row r="1338" spans="2:11" x14ac:dyDescent="0.3">
      <c r="B1338" s="1" t="s">
        <v>125</v>
      </c>
      <c r="C1338" s="1" t="s">
        <v>313</v>
      </c>
      <c r="D1338" s="1" t="s">
        <v>344</v>
      </c>
      <c r="E1338" s="1" t="s">
        <v>344</v>
      </c>
      <c r="F1338" s="1" t="s">
        <v>344</v>
      </c>
      <c r="G1338" s="1" t="s">
        <v>344</v>
      </c>
      <c r="H1338" s="1" t="str">
        <f t="shared" si="20"/>
        <v>Продукты-Молочная гастрономия-Молочные консервы</v>
      </c>
      <c r="I1338" s="3">
        <v>0.13</v>
      </c>
      <c r="J1338" s="3">
        <v>0.13</v>
      </c>
      <c r="K1338" s="3">
        <v>8.5000000000000006E-2</v>
      </c>
    </row>
    <row r="1339" spans="2:11" x14ac:dyDescent="0.3">
      <c r="B1339" s="1" t="s">
        <v>125</v>
      </c>
      <c r="C1339" s="1" t="s">
        <v>143</v>
      </c>
      <c r="D1339" s="1" t="s">
        <v>144</v>
      </c>
      <c r="E1339" s="1" t="s">
        <v>345</v>
      </c>
      <c r="F1339" s="1" t="s">
        <v>345</v>
      </c>
      <c r="G1339" s="1" t="s">
        <v>345</v>
      </c>
      <c r="H1339" s="1" t="str">
        <f t="shared" si="20"/>
        <v>Продукты-Замороженные продукты-Замороженные блюда и полуфабрикаты</v>
      </c>
      <c r="I1339" s="3">
        <v>0.13</v>
      </c>
      <c r="J1339" s="3">
        <v>0.13</v>
      </c>
      <c r="K1339" s="3">
        <v>8.5000000000000006E-2</v>
      </c>
    </row>
    <row r="1340" spans="2:11" x14ac:dyDescent="0.3">
      <c r="B1340" s="1" t="s">
        <v>125</v>
      </c>
      <c r="C1340" s="1" t="s">
        <v>143</v>
      </c>
      <c r="D1340" s="1" t="s">
        <v>144</v>
      </c>
      <c r="E1340" s="1" t="s">
        <v>346</v>
      </c>
      <c r="F1340" s="1" t="s">
        <v>346</v>
      </c>
      <c r="G1340" s="1" t="s">
        <v>346</v>
      </c>
      <c r="H1340" s="1" t="str">
        <f t="shared" si="20"/>
        <v>Продукты-Замороженные продукты-Замороженные блюда и полуфабрикаты</v>
      </c>
      <c r="I1340" s="3">
        <v>0.13</v>
      </c>
      <c r="J1340" s="3">
        <v>0.13</v>
      </c>
      <c r="K1340" s="3">
        <v>8.5000000000000006E-2</v>
      </c>
    </row>
    <row r="1341" spans="2:11" x14ac:dyDescent="0.3">
      <c r="B1341" s="1" t="s">
        <v>125</v>
      </c>
      <c r="C1341" s="1" t="s">
        <v>143</v>
      </c>
      <c r="D1341" s="1" t="s">
        <v>144</v>
      </c>
      <c r="E1341" s="1" t="s">
        <v>347</v>
      </c>
      <c r="F1341" s="1" t="s">
        <v>347</v>
      </c>
      <c r="G1341" s="1" t="s">
        <v>347</v>
      </c>
      <c r="H1341" s="1" t="str">
        <f t="shared" si="20"/>
        <v>Продукты-Замороженные продукты-Замороженные блюда и полуфабрикаты</v>
      </c>
      <c r="I1341" s="3">
        <v>0.13</v>
      </c>
      <c r="J1341" s="3">
        <v>0.13</v>
      </c>
      <c r="K1341" s="3">
        <v>8.5000000000000006E-2</v>
      </c>
    </row>
    <row r="1342" spans="2:11" x14ac:dyDescent="0.3">
      <c r="B1342" s="1" t="s">
        <v>125</v>
      </c>
      <c r="C1342" s="1" t="s">
        <v>143</v>
      </c>
      <c r="D1342" s="1" t="s">
        <v>144</v>
      </c>
      <c r="E1342" s="1" t="s">
        <v>348</v>
      </c>
      <c r="F1342" s="1" t="s">
        <v>348</v>
      </c>
      <c r="G1342" s="1" t="s">
        <v>348</v>
      </c>
      <c r="H1342" s="1" t="str">
        <f t="shared" si="20"/>
        <v>Продукты-Замороженные продукты-Замороженные блюда и полуфабрикаты</v>
      </c>
      <c r="I1342" s="3">
        <v>0.13</v>
      </c>
      <c r="J1342" s="3">
        <v>0.13</v>
      </c>
      <c r="K1342" s="3">
        <v>8.5000000000000006E-2</v>
      </c>
    </row>
    <row r="1343" spans="2:11" x14ac:dyDescent="0.3">
      <c r="B1343" s="1" t="s">
        <v>125</v>
      </c>
      <c r="C1343" s="1" t="s">
        <v>143</v>
      </c>
      <c r="D1343" s="1" t="s">
        <v>144</v>
      </c>
      <c r="E1343" s="1" t="s">
        <v>349</v>
      </c>
      <c r="F1343" s="1" t="s">
        <v>349</v>
      </c>
      <c r="G1343" s="1" t="s">
        <v>349</v>
      </c>
      <c r="H1343" s="1" t="str">
        <f t="shared" si="20"/>
        <v>Продукты-Замороженные продукты-Замороженные блюда и полуфабрикаты</v>
      </c>
      <c r="I1343" s="3">
        <v>0.13</v>
      </c>
      <c r="J1343" s="3">
        <v>0.13</v>
      </c>
      <c r="K1343" s="3">
        <v>8.5000000000000006E-2</v>
      </c>
    </row>
    <row r="1344" spans="2:11" x14ac:dyDescent="0.3">
      <c r="B1344" s="1" t="s">
        <v>125</v>
      </c>
      <c r="C1344" s="1" t="s">
        <v>143</v>
      </c>
      <c r="D1344" s="1" t="s">
        <v>350</v>
      </c>
      <c r="E1344" s="1" t="s">
        <v>351</v>
      </c>
      <c r="F1344" s="1" t="s">
        <v>351</v>
      </c>
      <c r="G1344" s="1" t="s">
        <v>351</v>
      </c>
      <c r="H1344" s="1" t="str">
        <f t="shared" si="20"/>
        <v>Продукты-Замороженные продукты-Овощи, фрукты, грибы замороженные</v>
      </c>
      <c r="I1344" s="3">
        <v>0.13</v>
      </c>
      <c r="J1344" s="3">
        <v>0.13</v>
      </c>
      <c r="K1344" s="3">
        <v>8.5000000000000006E-2</v>
      </c>
    </row>
    <row r="1345" spans="2:11" x14ac:dyDescent="0.3">
      <c r="B1345" s="1" t="s">
        <v>125</v>
      </c>
      <c r="C1345" s="1" t="s">
        <v>143</v>
      </c>
      <c r="D1345" s="1" t="s">
        <v>350</v>
      </c>
      <c r="E1345" s="1" t="s">
        <v>352</v>
      </c>
      <c r="F1345" s="1" t="s">
        <v>352</v>
      </c>
      <c r="G1345" s="1" t="s">
        <v>352</v>
      </c>
      <c r="H1345" s="1" t="str">
        <f t="shared" si="20"/>
        <v>Продукты-Замороженные продукты-Овощи, фрукты, грибы замороженные</v>
      </c>
      <c r="I1345" s="3">
        <v>0.13</v>
      </c>
      <c r="J1345" s="3">
        <v>0.13</v>
      </c>
      <c r="K1345" s="3">
        <v>8.5000000000000006E-2</v>
      </c>
    </row>
    <row r="1346" spans="2:11" x14ac:dyDescent="0.3">
      <c r="B1346" s="1" t="s">
        <v>125</v>
      </c>
      <c r="C1346" s="1" t="s">
        <v>143</v>
      </c>
      <c r="D1346" s="1" t="s">
        <v>350</v>
      </c>
      <c r="E1346" s="1" t="s">
        <v>353</v>
      </c>
      <c r="F1346" s="1" t="s">
        <v>353</v>
      </c>
      <c r="G1346" s="1" t="s">
        <v>353</v>
      </c>
      <c r="H1346" s="1" t="str">
        <f t="shared" si="20"/>
        <v>Продукты-Замороженные продукты-Овощи, фрукты, грибы замороженные</v>
      </c>
      <c r="I1346" s="3">
        <v>0.13</v>
      </c>
      <c r="J1346" s="3">
        <v>0.13</v>
      </c>
      <c r="K1346" s="3">
        <v>8.5000000000000006E-2</v>
      </c>
    </row>
    <row r="1347" spans="2:11" x14ac:dyDescent="0.3">
      <c r="B1347" s="1" t="s">
        <v>125</v>
      </c>
      <c r="C1347" s="1" t="s">
        <v>143</v>
      </c>
      <c r="D1347" s="1" t="s">
        <v>327</v>
      </c>
      <c r="E1347" s="1" t="s">
        <v>354</v>
      </c>
      <c r="F1347" s="1" t="s">
        <v>354</v>
      </c>
      <c r="G1347" s="1" t="s">
        <v>354</v>
      </c>
      <c r="H1347" s="1" t="str">
        <f t="shared" si="20"/>
        <v>Продукты-Замороженные продукты-Рыба и морепродукты замороженные</v>
      </c>
      <c r="I1347" s="3">
        <v>0.13</v>
      </c>
      <c r="J1347" s="3">
        <v>0.13</v>
      </c>
      <c r="K1347" s="3">
        <v>8.5000000000000006E-2</v>
      </c>
    </row>
    <row r="1348" spans="2:11" x14ac:dyDescent="0.3">
      <c r="B1348" s="1" t="s">
        <v>125</v>
      </c>
      <c r="C1348" s="1" t="s">
        <v>143</v>
      </c>
      <c r="D1348" s="1" t="s">
        <v>355</v>
      </c>
      <c r="E1348" s="1" t="s">
        <v>356</v>
      </c>
      <c r="F1348" s="1" t="s">
        <v>356</v>
      </c>
      <c r="G1348" s="1" t="s">
        <v>356</v>
      </c>
      <c r="H1348" s="1" t="str">
        <f t="shared" ref="H1348:H1411" si="21">B1348&amp;"-"&amp;C1348&amp;"-"&amp;D1348</f>
        <v>Продукты-Замороженные продукты-Мясо и птица замороженные</v>
      </c>
      <c r="I1348" s="3">
        <v>0.13</v>
      </c>
      <c r="J1348" s="3">
        <v>0.13</v>
      </c>
      <c r="K1348" s="3">
        <v>8.5000000000000006E-2</v>
      </c>
    </row>
    <row r="1349" spans="2:11" x14ac:dyDescent="0.3">
      <c r="B1349" s="1" t="s">
        <v>125</v>
      </c>
      <c r="C1349" s="1" t="s">
        <v>143</v>
      </c>
      <c r="D1349" s="1" t="s">
        <v>355</v>
      </c>
      <c r="E1349" s="1" t="s">
        <v>357</v>
      </c>
      <c r="F1349" s="1" t="s">
        <v>357</v>
      </c>
      <c r="G1349" s="1" t="s">
        <v>357</v>
      </c>
      <c r="H1349" s="1" t="str">
        <f t="shared" si="21"/>
        <v>Продукты-Замороженные продукты-Мясо и птица замороженные</v>
      </c>
      <c r="I1349" s="3">
        <v>0.13</v>
      </c>
      <c r="J1349" s="3">
        <v>0.13</v>
      </c>
      <c r="K1349" s="3">
        <v>8.5000000000000006E-2</v>
      </c>
    </row>
    <row r="1350" spans="2:11" x14ac:dyDescent="0.3">
      <c r="B1350" s="1" t="s">
        <v>125</v>
      </c>
      <c r="C1350" s="1" t="s">
        <v>143</v>
      </c>
      <c r="D1350" s="1" t="s">
        <v>355</v>
      </c>
      <c r="E1350" s="1" t="s">
        <v>358</v>
      </c>
      <c r="F1350" s="1" t="s">
        <v>358</v>
      </c>
      <c r="G1350" s="1" t="s">
        <v>358</v>
      </c>
      <c r="H1350" s="1" t="str">
        <f t="shared" si="21"/>
        <v>Продукты-Замороженные продукты-Мясо и птица замороженные</v>
      </c>
      <c r="I1350" s="3">
        <v>0.13</v>
      </c>
      <c r="J1350" s="3">
        <v>0.13</v>
      </c>
      <c r="K1350" s="3">
        <v>8.5000000000000006E-2</v>
      </c>
    </row>
    <row r="1351" spans="2:11" x14ac:dyDescent="0.3">
      <c r="B1351" s="1" t="s">
        <v>125</v>
      </c>
      <c r="C1351" s="1" t="s">
        <v>325</v>
      </c>
      <c r="D1351" s="1" t="s">
        <v>329</v>
      </c>
      <c r="E1351" s="1" t="s">
        <v>359</v>
      </c>
      <c r="F1351" s="1" t="s">
        <v>359</v>
      </c>
      <c r="G1351" s="1" t="s">
        <v>359</v>
      </c>
      <c r="H1351" s="1" t="str">
        <f t="shared" si="21"/>
        <v>Продукты-Рыбная гастрономия-Рыба, морепродукты</v>
      </c>
      <c r="I1351" s="3">
        <v>0.13</v>
      </c>
      <c r="J1351" s="3">
        <v>0.13</v>
      </c>
      <c r="K1351" s="3">
        <v>8.5000000000000006E-2</v>
      </c>
    </row>
    <row r="1352" spans="2:11" x14ac:dyDescent="0.3">
      <c r="B1352" s="1" t="s">
        <v>125</v>
      </c>
      <c r="C1352" s="1" t="s">
        <v>325</v>
      </c>
      <c r="D1352" s="1" t="s">
        <v>329</v>
      </c>
      <c r="E1352" s="1" t="s">
        <v>360</v>
      </c>
      <c r="F1352" s="1" t="s">
        <v>360</v>
      </c>
      <c r="G1352" s="1" t="s">
        <v>360</v>
      </c>
      <c r="H1352" s="1" t="str">
        <f t="shared" si="21"/>
        <v>Продукты-Рыбная гастрономия-Рыба, морепродукты</v>
      </c>
      <c r="I1352" s="3">
        <v>0.13</v>
      </c>
      <c r="J1352" s="3">
        <v>0.13</v>
      </c>
      <c r="K1352" s="3">
        <v>8.5000000000000006E-2</v>
      </c>
    </row>
    <row r="1353" spans="2:11" x14ac:dyDescent="0.3">
      <c r="B1353" s="1" t="s">
        <v>125</v>
      </c>
      <c r="C1353" s="1" t="s">
        <v>325</v>
      </c>
      <c r="D1353" s="1" t="s">
        <v>361</v>
      </c>
      <c r="E1353" s="1" t="s">
        <v>361</v>
      </c>
      <c r="F1353" s="1" t="s">
        <v>361</v>
      </c>
      <c r="G1353" s="1" t="s">
        <v>361</v>
      </c>
      <c r="H1353" s="1" t="str">
        <f t="shared" si="21"/>
        <v>Продукты-Рыбная гастрономия-Крабовое мясо и палочки</v>
      </c>
      <c r="I1353" s="3">
        <v>0.13</v>
      </c>
      <c r="J1353" s="3">
        <v>0.13</v>
      </c>
      <c r="K1353" s="3">
        <v>8.5000000000000006E-2</v>
      </c>
    </row>
    <row r="1354" spans="2:11" x14ac:dyDescent="0.3">
      <c r="B1354" s="1" t="s">
        <v>125</v>
      </c>
      <c r="C1354" s="1" t="s">
        <v>325</v>
      </c>
      <c r="D1354" s="1" t="s">
        <v>362</v>
      </c>
      <c r="E1354" s="1" t="s">
        <v>363</v>
      </c>
      <c r="F1354" s="1" t="s">
        <v>363</v>
      </c>
      <c r="G1354" s="1" t="s">
        <v>363</v>
      </c>
      <c r="H1354" s="1" t="str">
        <f t="shared" si="21"/>
        <v>Продукты-Рыбная гастрономия-Пресервы</v>
      </c>
      <c r="I1354" s="3">
        <v>0.13</v>
      </c>
      <c r="J1354" s="3">
        <v>0.13</v>
      </c>
      <c r="K1354" s="3">
        <v>8.5000000000000006E-2</v>
      </c>
    </row>
    <row r="1355" spans="2:11" x14ac:dyDescent="0.3">
      <c r="B1355" s="1" t="s">
        <v>125</v>
      </c>
      <c r="C1355" s="1" t="s">
        <v>325</v>
      </c>
      <c r="D1355" s="1" t="s">
        <v>362</v>
      </c>
      <c r="E1355" s="1" t="s">
        <v>364</v>
      </c>
      <c r="F1355" s="1" t="s">
        <v>364</v>
      </c>
      <c r="G1355" s="1" t="s">
        <v>364</v>
      </c>
      <c r="H1355" s="1" t="str">
        <f t="shared" si="21"/>
        <v>Продукты-Рыбная гастрономия-Пресервы</v>
      </c>
      <c r="I1355" s="3">
        <v>0.13</v>
      </c>
      <c r="J1355" s="3">
        <v>0.13</v>
      </c>
      <c r="K1355" s="3">
        <v>8.5000000000000006E-2</v>
      </c>
    </row>
    <row r="1356" spans="2:11" x14ac:dyDescent="0.3">
      <c r="B1356" s="1" t="s">
        <v>125</v>
      </c>
      <c r="C1356" s="1" t="s">
        <v>318</v>
      </c>
      <c r="D1356" s="1" t="s">
        <v>365</v>
      </c>
      <c r="E1356" s="1" t="s">
        <v>356</v>
      </c>
      <c r="F1356" s="1" t="s">
        <v>356</v>
      </c>
      <c r="G1356" s="1" t="s">
        <v>356</v>
      </c>
      <c r="H1356" s="1" t="str">
        <f t="shared" si="21"/>
        <v>Продукты-Мясная гастрономия-Мясо и полуфабрикаты</v>
      </c>
      <c r="I1356" s="3">
        <v>0.13</v>
      </c>
      <c r="J1356" s="3">
        <v>0.13</v>
      </c>
      <c r="K1356" s="3">
        <v>8.5000000000000006E-2</v>
      </c>
    </row>
    <row r="1357" spans="2:11" x14ac:dyDescent="0.3">
      <c r="B1357" s="1" t="s">
        <v>125</v>
      </c>
      <c r="C1357" s="1" t="s">
        <v>318</v>
      </c>
      <c r="D1357" s="1" t="s">
        <v>365</v>
      </c>
      <c r="E1357" s="1" t="s">
        <v>366</v>
      </c>
      <c r="F1357" s="1" t="s">
        <v>366</v>
      </c>
      <c r="G1357" s="1" t="s">
        <v>366</v>
      </c>
      <c r="H1357" s="1" t="str">
        <f t="shared" si="21"/>
        <v>Продукты-Мясная гастрономия-Мясо и полуфабрикаты</v>
      </c>
      <c r="I1357" s="3">
        <v>0.13</v>
      </c>
      <c r="J1357" s="3">
        <v>0.13</v>
      </c>
      <c r="K1357" s="3">
        <v>8.5000000000000006E-2</v>
      </c>
    </row>
    <row r="1358" spans="2:11" x14ac:dyDescent="0.3">
      <c r="B1358" s="1" t="s">
        <v>125</v>
      </c>
      <c r="C1358" s="1" t="s">
        <v>318</v>
      </c>
      <c r="D1358" s="1" t="s">
        <v>365</v>
      </c>
      <c r="E1358" s="1" t="s">
        <v>367</v>
      </c>
      <c r="F1358" s="1" t="s">
        <v>367</v>
      </c>
      <c r="G1358" s="1" t="s">
        <v>367</v>
      </c>
      <c r="H1358" s="1" t="str">
        <f t="shared" si="21"/>
        <v>Продукты-Мясная гастрономия-Мясо и полуфабрикаты</v>
      </c>
      <c r="I1358" s="3">
        <v>0.13</v>
      </c>
      <c r="J1358" s="3">
        <v>0.13</v>
      </c>
      <c r="K1358" s="3">
        <v>8.5000000000000006E-2</v>
      </c>
    </row>
    <row r="1359" spans="2:11" x14ac:dyDescent="0.3">
      <c r="B1359" s="1" t="s">
        <v>125</v>
      </c>
      <c r="C1359" s="1" t="s">
        <v>318</v>
      </c>
      <c r="D1359" s="1" t="s">
        <v>368</v>
      </c>
      <c r="E1359" s="1" t="s">
        <v>357</v>
      </c>
      <c r="F1359" s="1" t="s">
        <v>357</v>
      </c>
      <c r="G1359" s="1" t="s">
        <v>357</v>
      </c>
      <c r="H1359" s="1" t="str">
        <f t="shared" si="21"/>
        <v>Продукты-Мясная гастрономия-Птица и полуфабрикаты</v>
      </c>
      <c r="I1359" s="3">
        <v>0.13</v>
      </c>
      <c r="J1359" s="3">
        <v>0.13</v>
      </c>
      <c r="K1359" s="3">
        <v>8.5000000000000006E-2</v>
      </c>
    </row>
    <row r="1360" spans="2:11" x14ac:dyDescent="0.3">
      <c r="B1360" s="1" t="s">
        <v>125</v>
      </c>
      <c r="C1360" s="1" t="s">
        <v>318</v>
      </c>
      <c r="D1360" s="1" t="s">
        <v>368</v>
      </c>
      <c r="E1360" s="1" t="s">
        <v>369</v>
      </c>
      <c r="F1360" s="1" t="s">
        <v>369</v>
      </c>
      <c r="G1360" s="1" t="s">
        <v>369</v>
      </c>
      <c r="H1360" s="1" t="str">
        <f t="shared" si="21"/>
        <v>Продукты-Мясная гастрономия-Птица и полуфабрикаты</v>
      </c>
      <c r="I1360" s="3">
        <v>0.13</v>
      </c>
      <c r="J1360" s="3">
        <v>0.13</v>
      </c>
      <c r="K1360" s="3">
        <v>8.5000000000000006E-2</v>
      </c>
    </row>
    <row r="1361" spans="2:11" x14ac:dyDescent="0.3">
      <c r="B1361" s="1" t="s">
        <v>125</v>
      </c>
      <c r="C1361" s="1" t="s">
        <v>318</v>
      </c>
      <c r="D1361" s="1" t="s">
        <v>368</v>
      </c>
      <c r="E1361" s="1" t="s">
        <v>370</v>
      </c>
      <c r="F1361" s="1" t="s">
        <v>370</v>
      </c>
      <c r="G1361" s="1" t="s">
        <v>370</v>
      </c>
      <c r="H1361" s="1" t="str">
        <f t="shared" si="21"/>
        <v>Продукты-Мясная гастрономия-Птица и полуфабрикаты</v>
      </c>
      <c r="I1361" s="3">
        <v>0.13</v>
      </c>
      <c r="J1361" s="3">
        <v>0.13</v>
      </c>
      <c r="K1361" s="3">
        <v>8.5000000000000006E-2</v>
      </c>
    </row>
    <row r="1362" spans="2:11" x14ac:dyDescent="0.3">
      <c r="B1362" s="1" t="s">
        <v>125</v>
      </c>
      <c r="C1362" s="1" t="s">
        <v>318</v>
      </c>
      <c r="D1362" s="1" t="s">
        <v>371</v>
      </c>
      <c r="E1362" s="1" t="s">
        <v>371</v>
      </c>
      <c r="F1362" s="1" t="s">
        <v>371</v>
      </c>
      <c r="G1362" s="1" t="s">
        <v>371</v>
      </c>
      <c r="H1362" s="1" t="str">
        <f t="shared" si="21"/>
        <v>Продукты-Мясная гастрономия-Фарш</v>
      </c>
      <c r="I1362" s="3">
        <v>0.13</v>
      </c>
      <c r="J1362" s="3">
        <v>0.13</v>
      </c>
      <c r="K1362" s="3">
        <v>8.5000000000000006E-2</v>
      </c>
    </row>
    <row r="1363" spans="2:11" x14ac:dyDescent="0.3">
      <c r="B1363" s="1" t="s">
        <v>125</v>
      </c>
      <c r="C1363" s="1" t="s">
        <v>318</v>
      </c>
      <c r="D1363" s="1" t="s">
        <v>319</v>
      </c>
      <c r="E1363" s="1" t="s">
        <v>372</v>
      </c>
      <c r="F1363" s="1" t="s">
        <v>372</v>
      </c>
      <c r="G1363" s="1" t="s">
        <v>372</v>
      </c>
      <c r="H1363" s="1" t="str">
        <f t="shared" si="21"/>
        <v>Продукты-Мясная гастрономия-Колбасы, сосиски, деликатесы</v>
      </c>
      <c r="I1363" s="3">
        <v>0.13</v>
      </c>
      <c r="J1363" s="3">
        <v>0.13</v>
      </c>
      <c r="K1363" s="3">
        <v>8.5000000000000006E-2</v>
      </c>
    </row>
    <row r="1364" spans="2:11" x14ac:dyDescent="0.3">
      <c r="B1364" s="1" t="s">
        <v>125</v>
      </c>
      <c r="C1364" s="1" t="s">
        <v>318</v>
      </c>
      <c r="D1364" s="1" t="s">
        <v>319</v>
      </c>
      <c r="E1364" s="1" t="s">
        <v>373</v>
      </c>
      <c r="F1364" s="1" t="s">
        <v>373</v>
      </c>
      <c r="G1364" s="1" t="s">
        <v>373</v>
      </c>
      <c r="H1364" s="1" t="str">
        <f t="shared" si="21"/>
        <v>Продукты-Мясная гастрономия-Колбасы, сосиски, деликатесы</v>
      </c>
      <c r="I1364" s="3">
        <v>0.13</v>
      </c>
      <c r="J1364" s="3">
        <v>0.13</v>
      </c>
      <c r="K1364" s="3">
        <v>8.5000000000000006E-2</v>
      </c>
    </row>
    <row r="1365" spans="2:11" x14ac:dyDescent="0.3">
      <c r="B1365" s="1" t="s">
        <v>125</v>
      </c>
      <c r="C1365" s="1" t="s">
        <v>140</v>
      </c>
      <c r="D1365" s="1" t="s">
        <v>374</v>
      </c>
      <c r="E1365" s="1" t="s">
        <v>374</v>
      </c>
      <c r="F1365" s="1" t="s">
        <v>374</v>
      </c>
      <c r="G1365" s="1" t="s">
        <v>374</v>
      </c>
      <c r="H1365" s="1" t="str">
        <f t="shared" si="21"/>
        <v>Продукты-Фрукты, овощи и грибы-Ягоды</v>
      </c>
      <c r="I1365" s="3">
        <v>0.13</v>
      </c>
      <c r="J1365" s="3">
        <v>0.13</v>
      </c>
      <c r="K1365" s="3">
        <v>8.5000000000000006E-2</v>
      </c>
    </row>
    <row r="1366" spans="2:11" x14ac:dyDescent="0.3">
      <c r="B1366" s="1" t="s">
        <v>125</v>
      </c>
      <c r="C1366" s="1" t="s">
        <v>318</v>
      </c>
      <c r="D1366" s="1" t="s">
        <v>319</v>
      </c>
      <c r="E1366" s="1" t="s">
        <v>375</v>
      </c>
      <c r="F1366" s="1" t="s">
        <v>375</v>
      </c>
      <c r="G1366" s="1" t="s">
        <v>375</v>
      </c>
      <c r="H1366" s="1" t="str">
        <f t="shared" si="21"/>
        <v>Продукты-Мясная гастрономия-Колбасы, сосиски, деликатесы</v>
      </c>
      <c r="I1366" s="3">
        <v>0.13</v>
      </c>
      <c r="J1366" s="3">
        <v>0.13</v>
      </c>
      <c r="K1366" s="3">
        <v>8.5000000000000006E-2</v>
      </c>
    </row>
    <row r="1367" spans="2:11" x14ac:dyDescent="0.3">
      <c r="B1367" s="1" t="s">
        <v>125</v>
      </c>
      <c r="C1367" s="1" t="s">
        <v>143</v>
      </c>
      <c r="D1367" s="1" t="s">
        <v>144</v>
      </c>
      <c r="E1367" s="1" t="s">
        <v>322</v>
      </c>
      <c r="F1367" s="1" t="s">
        <v>322</v>
      </c>
      <c r="G1367" s="1" t="s">
        <v>322</v>
      </c>
      <c r="H1367" s="1" t="str">
        <f t="shared" si="21"/>
        <v>Продукты-Замороженные продукты-Замороженные блюда и полуфабрикаты</v>
      </c>
      <c r="I1367" s="3">
        <v>0.13</v>
      </c>
      <c r="J1367" s="3">
        <v>0.13</v>
      </c>
      <c r="K1367" s="3">
        <v>8.5000000000000006E-2</v>
      </c>
    </row>
    <row r="1368" spans="2:11" x14ac:dyDescent="0.3">
      <c r="B1368" s="1" t="s">
        <v>125</v>
      </c>
      <c r="C1368" s="1" t="s">
        <v>313</v>
      </c>
      <c r="D1368" s="1" t="s">
        <v>376</v>
      </c>
      <c r="E1368" s="1" t="s">
        <v>376</v>
      </c>
      <c r="F1368" s="1" t="s">
        <v>376</v>
      </c>
      <c r="G1368" s="1" t="s">
        <v>376</v>
      </c>
      <c r="H1368" s="1" t="str">
        <f t="shared" si="21"/>
        <v>Продукты-Молочная гастрономия-Сливки</v>
      </c>
      <c r="I1368" s="3">
        <v>0.13</v>
      </c>
      <c r="J1368" s="3">
        <v>0.13</v>
      </c>
      <c r="K1368" s="3">
        <v>8.5000000000000006E-2</v>
      </c>
    </row>
    <row r="1369" spans="2:11" x14ac:dyDescent="0.3">
      <c r="B1369" s="1" t="s">
        <v>125</v>
      </c>
      <c r="C1369" s="1" t="s">
        <v>313</v>
      </c>
      <c r="D1369" s="1" t="s">
        <v>377</v>
      </c>
      <c r="E1369" s="1" t="s">
        <v>377</v>
      </c>
      <c r="F1369" s="1" t="s">
        <v>377</v>
      </c>
      <c r="G1369" s="1" t="s">
        <v>377</v>
      </c>
      <c r="H1369" s="1" t="str">
        <f t="shared" si="21"/>
        <v>Продукты-Молочная гастрономия-Растительные напитки</v>
      </c>
      <c r="I1369" s="3">
        <v>0.13</v>
      </c>
      <c r="J1369" s="3">
        <v>0.13</v>
      </c>
      <c r="K1369" s="3">
        <v>8.5000000000000006E-2</v>
      </c>
    </row>
    <row r="1370" spans="2:11" x14ac:dyDescent="0.3">
      <c r="B1370" s="1" t="s">
        <v>125</v>
      </c>
      <c r="C1370" s="1" t="s">
        <v>128</v>
      </c>
      <c r="D1370" s="1" t="s">
        <v>470</v>
      </c>
      <c r="E1370" s="1" t="s">
        <v>471</v>
      </c>
      <c r="F1370" s="1" t="s">
        <v>471</v>
      </c>
      <c r="G1370" s="1" t="s">
        <v>471</v>
      </c>
      <c r="H1370" s="1" t="str">
        <f t="shared" si="21"/>
        <v>Продукты-Бакалейные товары-Приправы и специи</v>
      </c>
      <c r="I1370" s="3">
        <v>0.11</v>
      </c>
      <c r="J1370" s="3">
        <v>0.11</v>
      </c>
      <c r="K1370" s="3">
        <v>0.11</v>
      </c>
    </row>
    <row r="1371" spans="2:11" x14ac:dyDescent="0.3">
      <c r="B1371" s="1" t="s">
        <v>125</v>
      </c>
      <c r="C1371" s="1" t="s">
        <v>128</v>
      </c>
      <c r="D1371" s="1" t="s">
        <v>472</v>
      </c>
      <c r="E1371" s="1" t="s">
        <v>472</v>
      </c>
      <c r="F1371" s="1" t="s">
        <v>472</v>
      </c>
      <c r="G1371" s="1" t="s">
        <v>472</v>
      </c>
      <c r="H1371" s="1" t="str">
        <f t="shared" si="21"/>
        <v>Продукты-Бакалейные товары-Макаронные изделия</v>
      </c>
      <c r="I1371" s="3">
        <v>0.11</v>
      </c>
      <c r="J1371" s="3">
        <v>0.11</v>
      </c>
      <c r="K1371" s="3">
        <v>0.11</v>
      </c>
    </row>
    <row r="1372" spans="2:11" x14ac:dyDescent="0.3">
      <c r="B1372" s="1" t="s">
        <v>125</v>
      </c>
      <c r="C1372" s="1" t="s">
        <v>128</v>
      </c>
      <c r="D1372" s="1" t="s">
        <v>473</v>
      </c>
      <c r="E1372" s="1" t="s">
        <v>473</v>
      </c>
      <c r="F1372" s="1" t="s">
        <v>473</v>
      </c>
      <c r="G1372" s="1" t="s">
        <v>473</v>
      </c>
      <c r="H1372" s="1" t="str">
        <f t="shared" si="21"/>
        <v>Продукты-Бакалейные товары-Батончики мюсли</v>
      </c>
      <c r="I1372" s="3">
        <v>0.11</v>
      </c>
      <c r="J1372" s="3">
        <v>0.11</v>
      </c>
      <c r="K1372" s="3">
        <v>0.11</v>
      </c>
    </row>
    <row r="1373" spans="2:11" x14ac:dyDescent="0.3">
      <c r="B1373" s="1" t="s">
        <v>125</v>
      </c>
      <c r="C1373" s="1" t="s">
        <v>128</v>
      </c>
      <c r="D1373" s="1" t="s">
        <v>474</v>
      </c>
      <c r="E1373" s="1" t="s">
        <v>452</v>
      </c>
      <c r="F1373" s="1" t="s">
        <v>452</v>
      </c>
      <c r="G1373" s="1" t="s">
        <v>452</v>
      </c>
      <c r="H1373" s="1" t="str">
        <f t="shared" si="21"/>
        <v>Продукты-Бакалейные товары-Крупы, каши</v>
      </c>
      <c r="I1373" s="3">
        <v>0.11</v>
      </c>
      <c r="J1373" s="3">
        <v>0.11</v>
      </c>
      <c r="K1373" s="3">
        <v>0.11</v>
      </c>
    </row>
    <row r="1374" spans="2:11" x14ac:dyDescent="0.3">
      <c r="B1374" s="1" t="s">
        <v>125</v>
      </c>
      <c r="C1374" s="1" t="s">
        <v>126</v>
      </c>
      <c r="D1374" s="1" t="s">
        <v>475</v>
      </c>
      <c r="E1374" s="1" t="s">
        <v>475</v>
      </c>
      <c r="F1374" s="1" t="s">
        <v>475</v>
      </c>
      <c r="G1374" s="1" t="s">
        <v>475</v>
      </c>
      <c r="H1374" s="1" t="str">
        <f t="shared" si="21"/>
        <v>Продукты-Все для выпечки-Сахар</v>
      </c>
      <c r="I1374" s="3">
        <v>0.11</v>
      </c>
      <c r="J1374" s="3">
        <v>0.11</v>
      </c>
      <c r="K1374" s="3">
        <v>0.11</v>
      </c>
    </row>
    <row r="1375" spans="2:11" x14ac:dyDescent="0.3">
      <c r="B1375" s="1" t="s">
        <v>125</v>
      </c>
      <c r="C1375" s="1" t="s">
        <v>128</v>
      </c>
      <c r="D1375" s="1" t="s">
        <v>476</v>
      </c>
      <c r="E1375" s="1" t="s">
        <v>476</v>
      </c>
      <c r="F1375" s="1" t="s">
        <v>476</v>
      </c>
      <c r="G1375" s="1" t="s">
        <v>476</v>
      </c>
      <c r="H1375" s="1" t="str">
        <f t="shared" si="21"/>
        <v>Продукты-Бакалейные товары-Масло растительное</v>
      </c>
      <c r="I1375" s="3">
        <v>0.11</v>
      </c>
      <c r="J1375" s="3">
        <v>0.11</v>
      </c>
      <c r="K1375" s="3">
        <v>0.11</v>
      </c>
    </row>
    <row r="1376" spans="2:11" x14ac:dyDescent="0.3">
      <c r="B1376" s="1" t="s">
        <v>125</v>
      </c>
      <c r="C1376" s="1" t="s">
        <v>477</v>
      </c>
      <c r="D1376" s="1" t="s">
        <v>478</v>
      </c>
      <c r="E1376" s="1" t="s">
        <v>479</v>
      </c>
      <c r="F1376" s="1" t="s">
        <v>479</v>
      </c>
      <c r="G1376" s="1" t="s">
        <v>479</v>
      </c>
      <c r="H1376" s="1" t="str">
        <f t="shared" si="21"/>
        <v>Продукты-Консервация-Фруктово-ягодная консервация</v>
      </c>
      <c r="I1376" s="3">
        <v>0.11</v>
      </c>
      <c r="J1376" s="3">
        <v>0.11</v>
      </c>
      <c r="K1376" s="3">
        <v>0.11</v>
      </c>
    </row>
    <row r="1377" spans="2:11" x14ac:dyDescent="0.3">
      <c r="B1377" s="1" t="s">
        <v>125</v>
      </c>
      <c r="C1377" s="1" t="s">
        <v>480</v>
      </c>
      <c r="D1377" s="1" t="s">
        <v>481</v>
      </c>
      <c r="E1377" s="1" t="s">
        <v>482</v>
      </c>
      <c r="F1377" s="1" t="s">
        <v>482</v>
      </c>
      <c r="G1377" s="1" t="s">
        <v>482</v>
      </c>
      <c r="H1377" s="1" t="str">
        <f t="shared" si="21"/>
        <v>Продукты-Кондитерские изделия-Мучные кондитерские изделия</v>
      </c>
      <c r="I1377" s="3">
        <v>0.11</v>
      </c>
      <c r="J1377" s="3">
        <v>0.11</v>
      </c>
      <c r="K1377" s="3">
        <v>0.11</v>
      </c>
    </row>
    <row r="1378" spans="2:11" x14ac:dyDescent="0.3">
      <c r="B1378" s="1" t="s">
        <v>125</v>
      </c>
      <c r="C1378" s="1" t="s">
        <v>480</v>
      </c>
      <c r="D1378" s="1" t="s">
        <v>481</v>
      </c>
      <c r="E1378" s="1" t="s">
        <v>483</v>
      </c>
      <c r="F1378" s="1" t="s">
        <v>483</v>
      </c>
      <c r="G1378" s="1" t="s">
        <v>483</v>
      </c>
      <c r="H1378" s="1" t="str">
        <f t="shared" si="21"/>
        <v>Продукты-Кондитерские изделия-Мучные кондитерские изделия</v>
      </c>
      <c r="I1378" s="3">
        <v>0.11</v>
      </c>
      <c r="J1378" s="3">
        <v>0.11</v>
      </c>
      <c r="K1378" s="3">
        <v>0.11</v>
      </c>
    </row>
    <row r="1379" spans="2:11" x14ac:dyDescent="0.3">
      <c r="B1379" s="1" t="s">
        <v>125</v>
      </c>
      <c r="C1379" s="1" t="s">
        <v>480</v>
      </c>
      <c r="D1379" s="1" t="s">
        <v>484</v>
      </c>
      <c r="E1379" s="1" t="s">
        <v>485</v>
      </c>
      <c r="F1379" s="1" t="s">
        <v>485</v>
      </c>
      <c r="G1379" s="1" t="s">
        <v>485</v>
      </c>
      <c r="H1379" s="1" t="str">
        <f t="shared" si="21"/>
        <v>Продукты-Кондитерские изделия-Сахаристые кондитерские изделия</v>
      </c>
      <c r="I1379" s="3">
        <v>0.11</v>
      </c>
      <c r="J1379" s="3">
        <v>0.11</v>
      </c>
      <c r="K1379" s="3">
        <v>0.11</v>
      </c>
    </row>
    <row r="1380" spans="2:11" x14ac:dyDescent="0.3">
      <c r="B1380" s="1" t="s">
        <v>125</v>
      </c>
      <c r="C1380" s="1" t="s">
        <v>480</v>
      </c>
      <c r="D1380" s="1" t="s">
        <v>486</v>
      </c>
      <c r="E1380" s="1" t="s">
        <v>486</v>
      </c>
      <c r="F1380" s="1" t="s">
        <v>486</v>
      </c>
      <c r="G1380" s="1" t="s">
        <v>486</v>
      </c>
      <c r="H1380" s="1" t="str">
        <f t="shared" si="21"/>
        <v>Продукты-Кондитерские изделия-Восточные сладости</v>
      </c>
      <c r="I1380" s="3">
        <v>0.11</v>
      </c>
      <c r="J1380" s="3">
        <v>0.11</v>
      </c>
      <c r="K1380" s="3">
        <v>0.11</v>
      </c>
    </row>
    <row r="1381" spans="2:11" x14ac:dyDescent="0.3">
      <c r="B1381" s="1" t="s">
        <v>125</v>
      </c>
      <c r="C1381" s="1" t="s">
        <v>477</v>
      </c>
      <c r="D1381" s="1" t="s">
        <v>487</v>
      </c>
      <c r="E1381" s="1" t="s">
        <v>487</v>
      </c>
      <c r="F1381" s="1" t="s">
        <v>487</v>
      </c>
      <c r="G1381" s="1" t="s">
        <v>487</v>
      </c>
      <c r="H1381" s="1" t="str">
        <f t="shared" si="21"/>
        <v>Продукты-Консервация-Мед и продукты пчеловодства</v>
      </c>
      <c r="I1381" s="3">
        <v>0.11</v>
      </c>
      <c r="J1381" s="3">
        <v>0.11</v>
      </c>
      <c r="K1381" s="3">
        <v>0.11</v>
      </c>
    </row>
    <row r="1382" spans="2:11" x14ac:dyDescent="0.3">
      <c r="B1382" s="1" t="s">
        <v>125</v>
      </c>
      <c r="C1382" s="1" t="s">
        <v>480</v>
      </c>
      <c r="D1382" s="1" t="s">
        <v>488</v>
      </c>
      <c r="E1382" s="1" t="s">
        <v>488</v>
      </c>
      <c r="F1382" s="1" t="s">
        <v>488</v>
      </c>
      <c r="G1382" s="1" t="s">
        <v>488</v>
      </c>
      <c r="H1382" s="1" t="str">
        <f t="shared" si="21"/>
        <v>Продукты-Кондитерские изделия-Жевательная резинка</v>
      </c>
      <c r="I1382" s="3">
        <v>0.11</v>
      </c>
      <c r="J1382" s="3">
        <v>0.11</v>
      </c>
      <c r="K1382" s="3">
        <v>0.11</v>
      </c>
    </row>
    <row r="1383" spans="2:11" x14ac:dyDescent="0.3">
      <c r="B1383" s="1" t="s">
        <v>125</v>
      </c>
      <c r="C1383" s="1" t="s">
        <v>131</v>
      </c>
      <c r="D1383" s="1" t="s">
        <v>489</v>
      </c>
      <c r="E1383" s="1" t="s">
        <v>489</v>
      </c>
      <c r="F1383" s="1" t="s">
        <v>489</v>
      </c>
      <c r="G1383" s="1" t="s">
        <v>489</v>
      </c>
      <c r="H1383" s="1" t="str">
        <f t="shared" si="21"/>
        <v>Продукты-Безалкогольные напитки-Соки, нектары, морсы</v>
      </c>
      <c r="I1383" s="3">
        <v>0.11</v>
      </c>
      <c r="J1383" s="3">
        <v>0.11</v>
      </c>
      <c r="K1383" s="3">
        <v>0.11</v>
      </c>
    </row>
    <row r="1384" spans="2:11" x14ac:dyDescent="0.3">
      <c r="B1384" s="1" t="s">
        <v>125</v>
      </c>
      <c r="C1384" s="1" t="s">
        <v>128</v>
      </c>
      <c r="D1384" s="1" t="s">
        <v>490</v>
      </c>
      <c r="E1384" s="1" t="s">
        <v>491</v>
      </c>
      <c r="F1384" s="1" t="s">
        <v>491</v>
      </c>
      <c r="G1384" s="1" t="s">
        <v>491</v>
      </c>
      <c r="H1384" s="1" t="str">
        <f t="shared" si="21"/>
        <v>Продукты-Бакалейные товары-Орехи, семена, сухофрукты</v>
      </c>
      <c r="I1384" s="3">
        <v>0.11</v>
      </c>
      <c r="J1384" s="3">
        <v>0.11</v>
      </c>
      <c r="K1384" s="3">
        <v>0.11</v>
      </c>
    </row>
    <row r="1385" spans="2:11" x14ac:dyDescent="0.3">
      <c r="B1385" s="1" t="s">
        <v>125</v>
      </c>
      <c r="C1385" s="1" t="s">
        <v>140</v>
      </c>
      <c r="D1385" s="1" t="s">
        <v>353</v>
      </c>
      <c r="E1385" s="1" t="s">
        <v>353</v>
      </c>
      <c r="F1385" s="1" t="s">
        <v>353</v>
      </c>
      <c r="G1385" s="1" t="s">
        <v>353</v>
      </c>
      <c r="H1385" s="1" t="str">
        <f t="shared" si="21"/>
        <v>Продукты-Фрукты, овощи и грибы-Грибы</v>
      </c>
      <c r="I1385" s="3">
        <v>0.11</v>
      </c>
      <c r="J1385" s="3">
        <v>0.11</v>
      </c>
      <c r="K1385" s="3">
        <v>0.11</v>
      </c>
    </row>
    <row r="1386" spans="2:11" x14ac:dyDescent="0.3">
      <c r="B1386" s="1" t="s">
        <v>125</v>
      </c>
      <c r="C1386" s="1" t="s">
        <v>128</v>
      </c>
      <c r="D1386" s="1" t="s">
        <v>490</v>
      </c>
      <c r="E1386" s="1" t="s">
        <v>492</v>
      </c>
      <c r="F1386" s="1" t="s">
        <v>492</v>
      </c>
      <c r="G1386" s="1" t="s">
        <v>492</v>
      </c>
      <c r="H1386" s="1" t="str">
        <f t="shared" si="21"/>
        <v>Продукты-Бакалейные товары-Орехи, семена, сухофрукты</v>
      </c>
      <c r="I1386" s="3">
        <v>0.11</v>
      </c>
      <c r="J1386" s="3">
        <v>0.11</v>
      </c>
      <c r="K1386" s="3">
        <v>0.11</v>
      </c>
    </row>
    <row r="1387" spans="2:11" x14ac:dyDescent="0.3">
      <c r="B1387" s="1" t="s">
        <v>125</v>
      </c>
      <c r="C1387" s="1" t="s">
        <v>128</v>
      </c>
      <c r="D1387" s="1" t="s">
        <v>493</v>
      </c>
      <c r="E1387" s="1" t="s">
        <v>494</v>
      </c>
      <c r="F1387" s="1" t="s">
        <v>494</v>
      </c>
      <c r="G1387" s="1" t="s">
        <v>494</v>
      </c>
      <c r="H1387" s="1" t="str">
        <f t="shared" si="21"/>
        <v>Продукты-Бакалейные товары-Чай, кофе, какао</v>
      </c>
      <c r="I1387" s="3">
        <v>0.11</v>
      </c>
      <c r="J1387" s="3">
        <v>0.11</v>
      </c>
      <c r="K1387" s="3">
        <v>0.11</v>
      </c>
    </row>
    <row r="1388" spans="2:11" x14ac:dyDescent="0.3">
      <c r="B1388" s="1" t="s">
        <v>125</v>
      </c>
      <c r="C1388" s="1" t="s">
        <v>128</v>
      </c>
      <c r="D1388" s="1" t="s">
        <v>493</v>
      </c>
      <c r="E1388" s="1" t="s">
        <v>495</v>
      </c>
      <c r="F1388" s="1" t="s">
        <v>495</v>
      </c>
      <c r="G1388" s="1" t="s">
        <v>495</v>
      </c>
      <c r="H1388" s="1" t="str">
        <f t="shared" si="21"/>
        <v>Продукты-Бакалейные товары-Чай, кофе, какао</v>
      </c>
      <c r="I1388" s="3">
        <v>0.11</v>
      </c>
      <c r="J1388" s="3">
        <v>0.11</v>
      </c>
      <c r="K1388" s="3">
        <v>0.11</v>
      </c>
    </row>
    <row r="1389" spans="2:11" x14ac:dyDescent="0.3">
      <c r="B1389" s="1" t="s">
        <v>125</v>
      </c>
      <c r="C1389" s="1" t="s">
        <v>128</v>
      </c>
      <c r="D1389" s="1" t="s">
        <v>496</v>
      </c>
      <c r="E1389" s="1" t="s">
        <v>497</v>
      </c>
      <c r="F1389" s="1" t="s">
        <v>497</v>
      </c>
      <c r="G1389" s="1" t="s">
        <v>497</v>
      </c>
      <c r="H1389" s="1" t="str">
        <f t="shared" si="21"/>
        <v>Продукты-Бакалейные товары-Соусы, кетчупы</v>
      </c>
      <c r="I1389" s="3">
        <v>0.11</v>
      </c>
      <c r="J1389" s="3">
        <v>0.11</v>
      </c>
      <c r="K1389" s="3">
        <v>0.11</v>
      </c>
    </row>
    <row r="1390" spans="2:11" x14ac:dyDescent="0.3">
      <c r="B1390" s="1" t="s">
        <v>125</v>
      </c>
      <c r="C1390" s="1" t="s">
        <v>128</v>
      </c>
      <c r="D1390" s="1" t="s">
        <v>496</v>
      </c>
      <c r="E1390" s="1" t="s">
        <v>498</v>
      </c>
      <c r="F1390" s="1" t="s">
        <v>498</v>
      </c>
      <c r="G1390" s="1" t="s">
        <v>498</v>
      </c>
      <c r="H1390" s="1" t="str">
        <f t="shared" si="21"/>
        <v>Продукты-Бакалейные товары-Соусы, кетчупы</v>
      </c>
      <c r="I1390" s="3">
        <v>0.11</v>
      </c>
      <c r="J1390" s="3">
        <v>0.11</v>
      </c>
      <c r="K1390" s="3">
        <v>0.11</v>
      </c>
    </row>
    <row r="1391" spans="2:11" x14ac:dyDescent="0.3">
      <c r="B1391" s="1" t="s">
        <v>125</v>
      </c>
      <c r="C1391" s="1" t="s">
        <v>128</v>
      </c>
      <c r="D1391" s="1" t="s">
        <v>496</v>
      </c>
      <c r="E1391" s="1" t="s">
        <v>499</v>
      </c>
      <c r="F1391" s="1" t="s">
        <v>499</v>
      </c>
      <c r="G1391" s="1" t="s">
        <v>499</v>
      </c>
      <c r="H1391" s="1" t="str">
        <f t="shared" si="21"/>
        <v>Продукты-Бакалейные товары-Соусы, кетчупы</v>
      </c>
      <c r="I1391" s="3">
        <v>0.11</v>
      </c>
      <c r="J1391" s="3">
        <v>0.11</v>
      </c>
      <c r="K1391" s="3">
        <v>0.11</v>
      </c>
    </row>
    <row r="1392" spans="2:11" x14ac:dyDescent="0.3">
      <c r="B1392" s="1" t="s">
        <v>125</v>
      </c>
      <c r="C1392" s="1" t="s">
        <v>128</v>
      </c>
      <c r="D1392" s="1" t="s">
        <v>470</v>
      </c>
      <c r="E1392" s="1" t="s">
        <v>500</v>
      </c>
      <c r="F1392" s="1" t="s">
        <v>500</v>
      </c>
      <c r="G1392" s="1" t="s">
        <v>500</v>
      </c>
      <c r="H1392" s="1" t="str">
        <f t="shared" si="21"/>
        <v>Продукты-Бакалейные товары-Приправы и специи</v>
      </c>
      <c r="I1392" s="3">
        <v>0.11</v>
      </c>
      <c r="J1392" s="3">
        <v>0.11</v>
      </c>
      <c r="K1392" s="3">
        <v>0.11</v>
      </c>
    </row>
    <row r="1393" spans="2:11" x14ac:dyDescent="0.3">
      <c r="B1393" s="1" t="s">
        <v>125</v>
      </c>
      <c r="C1393" s="1" t="s">
        <v>501</v>
      </c>
      <c r="D1393" s="1" t="s">
        <v>502</v>
      </c>
      <c r="E1393" s="1" t="s">
        <v>502</v>
      </c>
      <c r="F1393" s="1" t="s">
        <v>502</v>
      </c>
      <c r="G1393" s="1" t="s">
        <v>502</v>
      </c>
      <c r="H1393" s="1" t="str">
        <f t="shared" si="21"/>
        <v>Продукты-Диетическое и лечебное питание-Продукты на растительной основе</v>
      </c>
      <c r="I1393" s="3">
        <v>0.11</v>
      </c>
      <c r="J1393" s="3">
        <v>0.11</v>
      </c>
      <c r="K1393" s="3">
        <v>0.11</v>
      </c>
    </row>
    <row r="1394" spans="2:11" x14ac:dyDescent="0.3">
      <c r="B1394" s="1" t="s">
        <v>125</v>
      </c>
      <c r="C1394" s="1" t="s">
        <v>128</v>
      </c>
      <c r="D1394" s="1" t="s">
        <v>503</v>
      </c>
      <c r="E1394" s="1" t="s">
        <v>503</v>
      </c>
      <c r="F1394" s="1" t="s">
        <v>503</v>
      </c>
      <c r="G1394" s="1" t="s">
        <v>503</v>
      </c>
      <c r="H1394" s="1" t="str">
        <f t="shared" si="21"/>
        <v>Продукты-Бакалейные товары-Хлебцы</v>
      </c>
      <c r="I1394" s="3">
        <v>0.11</v>
      </c>
      <c r="J1394" s="3">
        <v>0.11</v>
      </c>
      <c r="K1394" s="3">
        <v>0.11</v>
      </c>
    </row>
    <row r="1395" spans="2:11" x14ac:dyDescent="0.3">
      <c r="B1395" s="1" t="s">
        <v>125</v>
      </c>
      <c r="C1395" s="1" t="s">
        <v>126</v>
      </c>
      <c r="D1395" s="1" t="s">
        <v>507</v>
      </c>
      <c r="E1395" s="1" t="s">
        <v>507</v>
      </c>
      <c r="F1395" s="1" t="s">
        <v>507</v>
      </c>
      <c r="G1395" s="1" t="s">
        <v>507</v>
      </c>
      <c r="H1395" s="1" t="str">
        <f t="shared" si="21"/>
        <v>Продукты-Все для выпечки-Сахарозаменители</v>
      </c>
      <c r="I1395" s="3">
        <v>0.11</v>
      </c>
      <c r="J1395" s="3">
        <v>0.11</v>
      </c>
      <c r="K1395" s="3">
        <v>0.11</v>
      </c>
    </row>
    <row r="1396" spans="2:11" x14ac:dyDescent="0.3">
      <c r="B1396" s="1" t="s">
        <v>125</v>
      </c>
      <c r="C1396" s="1" t="s">
        <v>128</v>
      </c>
      <c r="D1396" s="1" t="s">
        <v>510</v>
      </c>
      <c r="E1396" s="1" t="s">
        <v>510</v>
      </c>
      <c r="F1396" s="1" t="s">
        <v>510</v>
      </c>
      <c r="G1396" s="1" t="s">
        <v>510</v>
      </c>
      <c r="H1396" s="1" t="str">
        <f t="shared" si="21"/>
        <v>Продукты-Бакалейные товары-Готовые завтраки, мюсли, гранола</v>
      </c>
      <c r="I1396" s="3">
        <v>0.11</v>
      </c>
      <c r="J1396" s="3">
        <v>0.11</v>
      </c>
      <c r="K1396" s="3">
        <v>0.11</v>
      </c>
    </row>
    <row r="1397" spans="2:11" x14ac:dyDescent="0.3">
      <c r="B1397" s="1" t="s">
        <v>125</v>
      </c>
      <c r="C1397" s="1" t="s">
        <v>128</v>
      </c>
      <c r="D1397" s="1" t="s">
        <v>496</v>
      </c>
      <c r="E1397" s="1" t="s">
        <v>511</v>
      </c>
      <c r="F1397" s="1" t="s">
        <v>511</v>
      </c>
      <c r="G1397" s="1" t="s">
        <v>511</v>
      </c>
      <c r="H1397" s="1" t="str">
        <f t="shared" si="21"/>
        <v>Продукты-Бакалейные товары-Соусы, кетчупы</v>
      </c>
      <c r="I1397" s="3">
        <v>0.11</v>
      </c>
      <c r="J1397" s="3">
        <v>0.11</v>
      </c>
      <c r="K1397" s="3">
        <v>0.11</v>
      </c>
    </row>
    <row r="1398" spans="2:11" x14ac:dyDescent="0.3">
      <c r="B1398" s="1" t="s">
        <v>125</v>
      </c>
      <c r="C1398" s="1" t="s">
        <v>128</v>
      </c>
      <c r="D1398" s="1" t="s">
        <v>512</v>
      </c>
      <c r="E1398" s="1" t="s">
        <v>512</v>
      </c>
      <c r="F1398" s="1" t="s">
        <v>512</v>
      </c>
      <c r="G1398" s="1" t="s">
        <v>512</v>
      </c>
      <c r="H1398" s="1" t="str">
        <f t="shared" si="21"/>
        <v>Продукты-Бакалейные товары-Отруби и клетчатка</v>
      </c>
      <c r="I1398" s="3">
        <v>0.11</v>
      </c>
      <c r="J1398" s="3">
        <v>0.11</v>
      </c>
      <c r="K1398" s="3">
        <v>0.11</v>
      </c>
    </row>
    <row r="1399" spans="2:11" x14ac:dyDescent="0.3">
      <c r="B1399" s="1" t="s">
        <v>125</v>
      </c>
      <c r="C1399" s="1" t="s">
        <v>480</v>
      </c>
      <c r="D1399" s="1" t="s">
        <v>484</v>
      </c>
      <c r="E1399" s="1" t="s">
        <v>513</v>
      </c>
      <c r="F1399" s="1" t="s">
        <v>513</v>
      </c>
      <c r="G1399" s="1" t="s">
        <v>513</v>
      </c>
      <c r="H1399" s="1" t="str">
        <f t="shared" si="21"/>
        <v>Продукты-Кондитерские изделия-Сахаристые кондитерские изделия</v>
      </c>
      <c r="I1399" s="3">
        <v>0.11</v>
      </c>
      <c r="J1399" s="3">
        <v>0.11</v>
      </c>
      <c r="K1399" s="3">
        <v>0.11</v>
      </c>
    </row>
    <row r="1400" spans="2:11" x14ac:dyDescent="0.3">
      <c r="B1400" s="1" t="s">
        <v>125</v>
      </c>
      <c r="C1400" s="1" t="s">
        <v>128</v>
      </c>
      <c r="D1400" s="1" t="s">
        <v>493</v>
      </c>
      <c r="E1400" s="1" t="s">
        <v>514</v>
      </c>
      <c r="F1400" s="1" t="s">
        <v>515</v>
      </c>
      <c r="G1400" s="1" t="s">
        <v>515</v>
      </c>
      <c r="H1400" s="1" t="str">
        <f t="shared" si="21"/>
        <v>Продукты-Бакалейные товары-Чай, кофе, какао</v>
      </c>
      <c r="I1400" s="3">
        <v>0.11</v>
      </c>
      <c r="J1400" s="3">
        <v>0.11</v>
      </c>
      <c r="K1400" s="3">
        <v>0.11</v>
      </c>
    </row>
    <row r="1401" spans="2:11" x14ac:dyDescent="0.3">
      <c r="B1401" s="1" t="s">
        <v>125</v>
      </c>
      <c r="C1401" s="1" t="s">
        <v>128</v>
      </c>
      <c r="D1401" s="1" t="s">
        <v>470</v>
      </c>
      <c r="E1401" s="1" t="s">
        <v>516</v>
      </c>
      <c r="F1401" s="1" t="s">
        <v>516</v>
      </c>
      <c r="G1401" s="1" t="s">
        <v>516</v>
      </c>
      <c r="H1401" s="1" t="str">
        <f t="shared" si="21"/>
        <v>Продукты-Бакалейные товары-Приправы и специи</v>
      </c>
      <c r="I1401" s="3">
        <v>0.11</v>
      </c>
      <c r="J1401" s="3">
        <v>0.11</v>
      </c>
      <c r="K1401" s="3">
        <v>0.11</v>
      </c>
    </row>
    <row r="1402" spans="2:11" x14ac:dyDescent="0.3">
      <c r="B1402" s="1" t="s">
        <v>125</v>
      </c>
      <c r="C1402" s="1" t="s">
        <v>480</v>
      </c>
      <c r="D1402" s="1" t="s">
        <v>517</v>
      </c>
      <c r="E1402" s="1" t="s">
        <v>518</v>
      </c>
      <c r="F1402" s="1" t="s">
        <v>518</v>
      </c>
      <c r="G1402" s="1" t="s">
        <v>518</v>
      </c>
      <c r="H1402" s="1" t="str">
        <f t="shared" si="21"/>
        <v>Продукты-Кондитерские изделия-Шоколад и шоколадные изделия</v>
      </c>
      <c r="I1402" s="3">
        <v>0.11</v>
      </c>
      <c r="J1402" s="3">
        <v>0.11</v>
      </c>
      <c r="K1402" s="3">
        <v>0.11</v>
      </c>
    </row>
    <row r="1403" spans="2:11" x14ac:dyDescent="0.3">
      <c r="B1403" s="1" t="s">
        <v>125</v>
      </c>
      <c r="C1403" s="1" t="s">
        <v>480</v>
      </c>
      <c r="D1403" s="1" t="s">
        <v>517</v>
      </c>
      <c r="E1403" s="1" t="s">
        <v>519</v>
      </c>
      <c r="F1403" s="1" t="s">
        <v>519</v>
      </c>
      <c r="G1403" s="1" t="s">
        <v>519</v>
      </c>
      <c r="H1403" s="1" t="str">
        <f t="shared" si="21"/>
        <v>Продукты-Кондитерские изделия-Шоколад и шоколадные изделия</v>
      </c>
      <c r="I1403" s="3">
        <v>0.11</v>
      </c>
      <c r="J1403" s="3">
        <v>0.11</v>
      </c>
      <c r="K1403" s="3">
        <v>0.11</v>
      </c>
    </row>
    <row r="1404" spans="2:11" x14ac:dyDescent="0.3">
      <c r="B1404" s="1" t="s">
        <v>125</v>
      </c>
      <c r="C1404" s="1" t="s">
        <v>480</v>
      </c>
      <c r="D1404" s="1" t="s">
        <v>481</v>
      </c>
      <c r="E1404" s="1" t="s">
        <v>520</v>
      </c>
      <c r="F1404" s="1" t="s">
        <v>520</v>
      </c>
      <c r="G1404" s="1" t="s">
        <v>520</v>
      </c>
      <c r="H1404" s="1" t="str">
        <f t="shared" si="21"/>
        <v>Продукты-Кондитерские изделия-Мучные кондитерские изделия</v>
      </c>
      <c r="I1404" s="3">
        <v>0.11</v>
      </c>
      <c r="J1404" s="3">
        <v>0.11</v>
      </c>
      <c r="K1404" s="3">
        <v>0.11</v>
      </c>
    </row>
    <row r="1405" spans="2:11" x14ac:dyDescent="0.3">
      <c r="B1405" s="1" t="s">
        <v>125</v>
      </c>
      <c r="C1405" s="1" t="s">
        <v>480</v>
      </c>
      <c r="D1405" s="1" t="s">
        <v>481</v>
      </c>
      <c r="E1405" s="1" t="s">
        <v>521</v>
      </c>
      <c r="F1405" s="1" t="s">
        <v>521</v>
      </c>
      <c r="G1405" s="1" t="s">
        <v>521</v>
      </c>
      <c r="H1405" s="1" t="str">
        <f t="shared" si="21"/>
        <v>Продукты-Кондитерские изделия-Мучные кондитерские изделия</v>
      </c>
      <c r="I1405" s="3">
        <v>0.11</v>
      </c>
      <c r="J1405" s="3">
        <v>0.11</v>
      </c>
      <c r="K1405" s="3">
        <v>0.11</v>
      </c>
    </row>
    <row r="1406" spans="2:11" x14ac:dyDescent="0.3">
      <c r="B1406" s="1" t="s">
        <v>125</v>
      </c>
      <c r="C1406" s="1" t="s">
        <v>480</v>
      </c>
      <c r="D1406" s="1" t="s">
        <v>481</v>
      </c>
      <c r="E1406" s="1" t="s">
        <v>522</v>
      </c>
      <c r="F1406" s="1" t="s">
        <v>522</v>
      </c>
      <c r="G1406" s="1" t="s">
        <v>522</v>
      </c>
      <c r="H1406" s="1" t="str">
        <f t="shared" si="21"/>
        <v>Продукты-Кондитерские изделия-Мучные кондитерские изделия</v>
      </c>
      <c r="I1406" s="3">
        <v>0.11</v>
      </c>
      <c r="J1406" s="3">
        <v>0.11</v>
      </c>
      <c r="K1406" s="3">
        <v>0.11</v>
      </c>
    </row>
    <row r="1407" spans="2:11" x14ac:dyDescent="0.3">
      <c r="B1407" s="1" t="s">
        <v>125</v>
      </c>
      <c r="C1407" s="1" t="s">
        <v>480</v>
      </c>
      <c r="D1407" s="1" t="s">
        <v>484</v>
      </c>
      <c r="E1407" s="1" t="s">
        <v>523</v>
      </c>
      <c r="F1407" s="1" t="s">
        <v>523</v>
      </c>
      <c r="G1407" s="1" t="s">
        <v>523</v>
      </c>
      <c r="H1407" s="1" t="str">
        <f t="shared" si="21"/>
        <v>Продукты-Кондитерские изделия-Сахаристые кондитерские изделия</v>
      </c>
      <c r="I1407" s="3">
        <v>0.11</v>
      </c>
      <c r="J1407" s="3">
        <v>0.11</v>
      </c>
      <c r="K1407" s="3">
        <v>0.11</v>
      </c>
    </row>
    <row r="1408" spans="2:11" x14ac:dyDescent="0.3">
      <c r="B1408" s="1" t="s">
        <v>125</v>
      </c>
      <c r="C1408" s="1" t="s">
        <v>128</v>
      </c>
      <c r="D1408" s="1" t="s">
        <v>524</v>
      </c>
      <c r="E1408" s="1" t="s">
        <v>525</v>
      </c>
      <c r="F1408" s="1" t="s">
        <v>525</v>
      </c>
      <c r="G1408" s="1" t="s">
        <v>525</v>
      </c>
      <c r="H1408" s="1" t="str">
        <f t="shared" si="21"/>
        <v>Продукты-Бакалейные товары-Снеки</v>
      </c>
      <c r="I1408" s="3">
        <v>0.11</v>
      </c>
      <c r="J1408" s="3">
        <v>0.11</v>
      </c>
      <c r="K1408" s="3">
        <v>0.11</v>
      </c>
    </row>
    <row r="1409" spans="2:11" x14ac:dyDescent="0.3">
      <c r="B1409" s="1" t="s">
        <v>125</v>
      </c>
      <c r="C1409" s="1" t="s">
        <v>128</v>
      </c>
      <c r="D1409" s="1" t="s">
        <v>524</v>
      </c>
      <c r="E1409" s="1" t="s">
        <v>526</v>
      </c>
      <c r="F1409" s="1" t="s">
        <v>526</v>
      </c>
      <c r="G1409" s="1" t="s">
        <v>526</v>
      </c>
      <c r="H1409" s="1" t="str">
        <f t="shared" si="21"/>
        <v>Продукты-Бакалейные товары-Снеки</v>
      </c>
      <c r="I1409" s="3">
        <v>0.11</v>
      </c>
      <c r="J1409" s="3">
        <v>0.11</v>
      </c>
      <c r="K1409" s="3">
        <v>0.11</v>
      </c>
    </row>
    <row r="1410" spans="2:11" x14ac:dyDescent="0.3">
      <c r="B1410" s="1" t="s">
        <v>125</v>
      </c>
      <c r="C1410" s="1" t="s">
        <v>128</v>
      </c>
      <c r="D1410" s="1" t="s">
        <v>524</v>
      </c>
      <c r="E1410" s="1" t="s">
        <v>527</v>
      </c>
      <c r="F1410" s="1" t="s">
        <v>527</v>
      </c>
      <c r="G1410" s="1" t="s">
        <v>527</v>
      </c>
      <c r="H1410" s="1" t="str">
        <f t="shared" si="21"/>
        <v>Продукты-Бакалейные товары-Снеки</v>
      </c>
      <c r="I1410" s="3">
        <v>0.11</v>
      </c>
      <c r="J1410" s="3">
        <v>0.11</v>
      </c>
      <c r="K1410" s="3">
        <v>0.11</v>
      </c>
    </row>
    <row r="1411" spans="2:11" x14ac:dyDescent="0.3">
      <c r="B1411" s="1" t="s">
        <v>125</v>
      </c>
      <c r="C1411" s="1" t="s">
        <v>128</v>
      </c>
      <c r="D1411" s="1" t="s">
        <v>524</v>
      </c>
      <c r="E1411" s="1" t="s">
        <v>528</v>
      </c>
      <c r="F1411" s="1" t="s">
        <v>528</v>
      </c>
      <c r="G1411" s="1" t="s">
        <v>528</v>
      </c>
      <c r="H1411" s="1" t="str">
        <f t="shared" si="21"/>
        <v>Продукты-Бакалейные товары-Снеки</v>
      </c>
      <c r="I1411" s="3">
        <v>0.11</v>
      </c>
      <c r="J1411" s="3">
        <v>0.11</v>
      </c>
      <c r="K1411" s="3">
        <v>0.11</v>
      </c>
    </row>
    <row r="1412" spans="2:11" x14ac:dyDescent="0.3">
      <c r="B1412" s="1" t="s">
        <v>125</v>
      </c>
      <c r="C1412" s="1" t="s">
        <v>128</v>
      </c>
      <c r="D1412" s="1" t="s">
        <v>490</v>
      </c>
      <c r="E1412" s="1" t="s">
        <v>529</v>
      </c>
      <c r="F1412" s="1" t="s">
        <v>529</v>
      </c>
      <c r="G1412" s="1" t="s">
        <v>529</v>
      </c>
      <c r="H1412" s="1" t="str">
        <f t="shared" ref="H1412:H1475" si="22">B1412&amp;"-"&amp;C1412&amp;"-"&amp;D1412</f>
        <v>Продукты-Бакалейные товары-Орехи, семена, сухофрукты</v>
      </c>
      <c r="I1412" s="3">
        <v>0.11</v>
      </c>
      <c r="J1412" s="3">
        <v>0.11</v>
      </c>
      <c r="K1412" s="3">
        <v>0.11</v>
      </c>
    </row>
    <row r="1413" spans="2:11" x14ac:dyDescent="0.3">
      <c r="B1413" s="1" t="s">
        <v>125</v>
      </c>
      <c r="C1413" s="1" t="s">
        <v>128</v>
      </c>
      <c r="D1413" s="1" t="s">
        <v>490</v>
      </c>
      <c r="E1413" s="1" t="s">
        <v>530</v>
      </c>
      <c r="F1413" s="1" t="s">
        <v>530</v>
      </c>
      <c r="G1413" s="1" t="s">
        <v>530</v>
      </c>
      <c r="H1413" s="1" t="str">
        <f t="shared" si="22"/>
        <v>Продукты-Бакалейные товары-Орехи, семена, сухофрукты</v>
      </c>
      <c r="I1413" s="3">
        <v>0.11</v>
      </c>
      <c r="J1413" s="3">
        <v>0.11</v>
      </c>
      <c r="K1413" s="3">
        <v>0.11</v>
      </c>
    </row>
    <row r="1414" spans="2:11" x14ac:dyDescent="0.3">
      <c r="B1414" s="1" t="s">
        <v>125</v>
      </c>
      <c r="C1414" s="1" t="s">
        <v>128</v>
      </c>
      <c r="D1414" s="1" t="s">
        <v>490</v>
      </c>
      <c r="E1414" s="1" t="s">
        <v>531</v>
      </c>
      <c r="F1414" s="1" t="s">
        <v>531</v>
      </c>
      <c r="G1414" s="1" t="s">
        <v>531</v>
      </c>
      <c r="H1414" s="1" t="str">
        <f t="shared" si="22"/>
        <v>Продукты-Бакалейные товары-Орехи, семена, сухофрукты</v>
      </c>
      <c r="I1414" s="3">
        <v>0.11</v>
      </c>
      <c r="J1414" s="3">
        <v>0.11</v>
      </c>
      <c r="K1414" s="3">
        <v>0.11</v>
      </c>
    </row>
    <row r="1415" spans="2:11" x14ac:dyDescent="0.3">
      <c r="B1415" s="1" t="s">
        <v>125</v>
      </c>
      <c r="C1415" s="1" t="s">
        <v>128</v>
      </c>
      <c r="D1415" s="1" t="s">
        <v>493</v>
      </c>
      <c r="E1415" s="1" t="s">
        <v>532</v>
      </c>
      <c r="F1415" s="1" t="s">
        <v>532</v>
      </c>
      <c r="G1415" s="1" t="s">
        <v>532</v>
      </c>
      <c r="H1415" s="1" t="str">
        <f t="shared" si="22"/>
        <v>Продукты-Бакалейные товары-Чай, кофе, какао</v>
      </c>
      <c r="I1415" s="3">
        <v>0.11</v>
      </c>
      <c r="J1415" s="3">
        <v>0.11</v>
      </c>
      <c r="K1415" s="3">
        <v>0.11</v>
      </c>
    </row>
    <row r="1416" spans="2:11" x14ac:dyDescent="0.3">
      <c r="B1416" s="1" t="s">
        <v>125</v>
      </c>
      <c r="C1416" s="1" t="s">
        <v>126</v>
      </c>
      <c r="D1416" s="1" t="s">
        <v>533</v>
      </c>
      <c r="E1416" s="1" t="s">
        <v>533</v>
      </c>
      <c r="F1416" s="1" t="s">
        <v>533</v>
      </c>
      <c r="G1416" s="1" t="s">
        <v>533</v>
      </c>
      <c r="H1416" s="1" t="str">
        <f t="shared" si="22"/>
        <v xml:space="preserve">Продукты-Все для выпечки-Сухие ингредиенты для выпечки </v>
      </c>
      <c r="I1416" s="3">
        <v>0.11</v>
      </c>
      <c r="J1416" s="3">
        <v>0.11</v>
      </c>
      <c r="K1416" s="3">
        <v>0.11</v>
      </c>
    </row>
    <row r="1417" spans="2:11" x14ac:dyDescent="0.3">
      <c r="B1417" s="1" t="s">
        <v>125</v>
      </c>
      <c r="C1417" s="1" t="s">
        <v>126</v>
      </c>
      <c r="D1417" s="1" t="s">
        <v>534</v>
      </c>
      <c r="E1417" s="1" t="s">
        <v>534</v>
      </c>
      <c r="F1417" s="1" t="s">
        <v>534</v>
      </c>
      <c r="G1417" s="1" t="s">
        <v>534</v>
      </c>
      <c r="H1417" s="1" t="str">
        <f t="shared" si="22"/>
        <v>Продукты-Все для выпечки-Дрожжи</v>
      </c>
      <c r="I1417" s="3">
        <v>0.11</v>
      </c>
      <c r="J1417" s="3">
        <v>0.11</v>
      </c>
      <c r="K1417" s="3">
        <v>0.11</v>
      </c>
    </row>
    <row r="1418" spans="2:11" x14ac:dyDescent="0.3">
      <c r="B1418" s="1" t="s">
        <v>125</v>
      </c>
      <c r="C1418" s="1" t="s">
        <v>126</v>
      </c>
      <c r="D1418" s="1" t="s">
        <v>535</v>
      </c>
      <c r="E1418" s="1" t="s">
        <v>535</v>
      </c>
      <c r="F1418" s="1" t="s">
        <v>535</v>
      </c>
      <c r="G1418" s="1" t="s">
        <v>535</v>
      </c>
      <c r="H1418" s="1" t="str">
        <f t="shared" si="22"/>
        <v>Продукты-Все для выпечки-Ваниль, ванильный сахар, пудра</v>
      </c>
      <c r="I1418" s="3">
        <v>0.11</v>
      </c>
      <c r="J1418" s="3">
        <v>0.11</v>
      </c>
      <c r="K1418" s="3">
        <v>0.11</v>
      </c>
    </row>
    <row r="1419" spans="2:11" x14ac:dyDescent="0.3">
      <c r="B1419" s="1" t="s">
        <v>125</v>
      </c>
      <c r="C1419" s="1" t="s">
        <v>126</v>
      </c>
      <c r="D1419" s="1" t="s">
        <v>536</v>
      </c>
      <c r="E1419" s="1" t="s">
        <v>536</v>
      </c>
      <c r="F1419" s="1" t="s">
        <v>536</v>
      </c>
      <c r="G1419" s="1" t="s">
        <v>536</v>
      </c>
      <c r="H1419" s="1" t="str">
        <f t="shared" si="22"/>
        <v xml:space="preserve">Продукты-Все для выпечки-Пасхальные украшения, пищевые красители </v>
      </c>
      <c r="I1419" s="3">
        <v>0.11</v>
      </c>
      <c r="J1419" s="3">
        <v>0.11</v>
      </c>
      <c r="K1419" s="3">
        <v>0.11</v>
      </c>
    </row>
    <row r="1420" spans="2:11" x14ac:dyDescent="0.3">
      <c r="B1420" s="1" t="s">
        <v>125</v>
      </c>
      <c r="C1420" s="1" t="s">
        <v>126</v>
      </c>
      <c r="D1420" s="1" t="s">
        <v>537</v>
      </c>
      <c r="E1420" s="1" t="s">
        <v>537</v>
      </c>
      <c r="F1420" s="1" t="s">
        <v>537</v>
      </c>
      <c r="G1420" s="1" t="s">
        <v>537</v>
      </c>
      <c r="H1420" s="1" t="str">
        <f t="shared" si="22"/>
        <v>Продукты-Все для выпечки-Посыпки и украшения для кондитерских изделий</v>
      </c>
      <c r="I1420" s="3">
        <v>0.11</v>
      </c>
      <c r="J1420" s="3">
        <v>0.11</v>
      </c>
      <c r="K1420" s="3">
        <v>0.11</v>
      </c>
    </row>
    <row r="1421" spans="2:11" x14ac:dyDescent="0.3">
      <c r="B1421" s="1" t="s">
        <v>125</v>
      </c>
      <c r="C1421" s="1" t="s">
        <v>126</v>
      </c>
      <c r="D1421" s="1" t="s">
        <v>538</v>
      </c>
      <c r="E1421" s="1" t="s">
        <v>538</v>
      </c>
      <c r="F1421" s="1" t="s">
        <v>538</v>
      </c>
      <c r="G1421" s="1" t="s">
        <v>538</v>
      </c>
      <c r="H1421" s="1" t="str">
        <f t="shared" si="22"/>
        <v>Продукты-Все для выпечки-Сухое молоко, сливки</v>
      </c>
      <c r="I1421" s="3">
        <v>0.11</v>
      </c>
      <c r="J1421" s="3">
        <v>0.11</v>
      </c>
      <c r="K1421" s="3">
        <v>0.11</v>
      </c>
    </row>
    <row r="1422" spans="2:11" x14ac:dyDescent="0.3">
      <c r="B1422" s="1" t="s">
        <v>125</v>
      </c>
      <c r="C1422" s="1" t="s">
        <v>126</v>
      </c>
      <c r="D1422" s="1" t="s">
        <v>539</v>
      </c>
      <c r="E1422" s="1" t="s">
        <v>539</v>
      </c>
      <c r="F1422" s="1" t="s">
        <v>539</v>
      </c>
      <c r="G1422" s="1" t="s">
        <v>539</v>
      </c>
      <c r="H1422" s="1" t="str">
        <f t="shared" si="22"/>
        <v>Продукты-Все для выпечки-Смеси для приготовления десертов и напитков</v>
      </c>
      <c r="I1422" s="3">
        <v>0.11</v>
      </c>
      <c r="J1422" s="3">
        <v>0.11</v>
      </c>
      <c r="K1422" s="3">
        <v>0.11</v>
      </c>
    </row>
    <row r="1423" spans="2:11" x14ac:dyDescent="0.3">
      <c r="B1423" s="1" t="s">
        <v>125</v>
      </c>
      <c r="C1423" s="1" t="s">
        <v>128</v>
      </c>
      <c r="D1423" s="1" t="s">
        <v>540</v>
      </c>
      <c r="E1423" s="1" t="s">
        <v>540</v>
      </c>
      <c r="F1423" s="1" t="s">
        <v>540</v>
      </c>
      <c r="G1423" s="1" t="s">
        <v>540</v>
      </c>
      <c r="H1423" s="1" t="str">
        <f t="shared" si="22"/>
        <v>Продукты-Бакалейные товары-Пюре и лапша быстрого приготовления</v>
      </c>
      <c r="I1423" s="3">
        <v>0.11</v>
      </c>
      <c r="J1423" s="3">
        <v>0.11</v>
      </c>
      <c r="K1423" s="3">
        <v>0.11</v>
      </c>
    </row>
    <row r="1424" spans="2:11" x14ac:dyDescent="0.3">
      <c r="B1424" s="1" t="s">
        <v>125</v>
      </c>
      <c r="C1424" s="1" t="s">
        <v>128</v>
      </c>
      <c r="D1424" s="1" t="s">
        <v>129</v>
      </c>
      <c r="E1424" s="1" t="s">
        <v>541</v>
      </c>
      <c r="F1424" s="1" t="s">
        <v>541</v>
      </c>
      <c r="G1424" s="1" t="s">
        <v>541</v>
      </c>
      <c r="H1424" s="1" t="str">
        <f t="shared" si="22"/>
        <v>Продукты-Бакалейные товары-Мука и смеси для выпечки</v>
      </c>
      <c r="I1424" s="3">
        <v>0.11</v>
      </c>
      <c r="J1424" s="3">
        <v>0.11</v>
      </c>
      <c r="K1424" s="3">
        <v>0.11</v>
      </c>
    </row>
    <row r="1425" spans="2:11" x14ac:dyDescent="0.3">
      <c r="B1425" s="1" t="s">
        <v>125</v>
      </c>
      <c r="C1425" s="1" t="s">
        <v>128</v>
      </c>
      <c r="D1425" s="1" t="s">
        <v>496</v>
      </c>
      <c r="E1425" s="1" t="s">
        <v>542</v>
      </c>
      <c r="F1425" s="1" t="s">
        <v>542</v>
      </c>
      <c r="G1425" s="1" t="s">
        <v>542</v>
      </c>
      <c r="H1425" s="1" t="str">
        <f t="shared" si="22"/>
        <v>Продукты-Бакалейные товары-Соусы, кетчупы</v>
      </c>
      <c r="I1425" s="3">
        <v>0.11</v>
      </c>
      <c r="J1425" s="3">
        <v>0.11</v>
      </c>
      <c r="K1425" s="3">
        <v>0.11</v>
      </c>
    </row>
    <row r="1426" spans="2:11" x14ac:dyDescent="0.3">
      <c r="B1426" s="1" t="s">
        <v>125</v>
      </c>
      <c r="C1426" s="1" t="s">
        <v>128</v>
      </c>
      <c r="D1426" s="1" t="s">
        <v>474</v>
      </c>
      <c r="E1426" s="1" t="s">
        <v>543</v>
      </c>
      <c r="F1426" s="1" t="s">
        <v>543</v>
      </c>
      <c r="G1426" s="1" t="s">
        <v>543</v>
      </c>
      <c r="H1426" s="1" t="str">
        <f t="shared" si="22"/>
        <v>Продукты-Бакалейные товары-Крупы, каши</v>
      </c>
      <c r="I1426" s="3">
        <v>0.11</v>
      </c>
      <c r="J1426" s="3">
        <v>0.11</v>
      </c>
      <c r="K1426" s="3">
        <v>0.11</v>
      </c>
    </row>
    <row r="1427" spans="2:11" x14ac:dyDescent="0.3">
      <c r="B1427" s="1" t="s">
        <v>125</v>
      </c>
      <c r="C1427" s="1" t="s">
        <v>128</v>
      </c>
      <c r="D1427" s="1" t="s">
        <v>474</v>
      </c>
      <c r="E1427" s="1" t="s">
        <v>544</v>
      </c>
      <c r="F1427" s="1" t="s">
        <v>544</v>
      </c>
      <c r="G1427" s="1" t="s">
        <v>544</v>
      </c>
      <c r="H1427" s="1" t="str">
        <f t="shared" si="22"/>
        <v>Продукты-Бакалейные товары-Крупы, каши</v>
      </c>
      <c r="I1427" s="3">
        <v>0.11</v>
      </c>
      <c r="J1427" s="3">
        <v>0.11</v>
      </c>
      <c r="K1427" s="3">
        <v>0.11</v>
      </c>
    </row>
    <row r="1428" spans="2:11" x14ac:dyDescent="0.3">
      <c r="B1428" s="1" t="s">
        <v>125</v>
      </c>
      <c r="C1428" s="1" t="s">
        <v>128</v>
      </c>
      <c r="D1428" s="1" t="s">
        <v>474</v>
      </c>
      <c r="E1428" s="1" t="s">
        <v>545</v>
      </c>
      <c r="F1428" s="1" t="s">
        <v>545</v>
      </c>
      <c r="G1428" s="1" t="s">
        <v>545</v>
      </c>
      <c r="H1428" s="1" t="str">
        <f t="shared" si="22"/>
        <v>Продукты-Бакалейные товары-Крупы, каши</v>
      </c>
      <c r="I1428" s="3">
        <v>0.11</v>
      </c>
      <c r="J1428" s="3">
        <v>0.11</v>
      </c>
      <c r="K1428" s="3">
        <v>0.11</v>
      </c>
    </row>
    <row r="1429" spans="2:11" x14ac:dyDescent="0.3">
      <c r="B1429" s="1" t="s">
        <v>125</v>
      </c>
      <c r="C1429" s="1" t="s">
        <v>128</v>
      </c>
      <c r="D1429" s="1" t="s">
        <v>474</v>
      </c>
      <c r="E1429" s="1" t="s">
        <v>546</v>
      </c>
      <c r="F1429" s="1" t="s">
        <v>546</v>
      </c>
      <c r="G1429" s="1" t="s">
        <v>546</v>
      </c>
      <c r="H1429" s="1" t="str">
        <f t="shared" si="22"/>
        <v>Продукты-Бакалейные товары-Крупы, каши</v>
      </c>
      <c r="I1429" s="3">
        <v>0.11</v>
      </c>
      <c r="J1429" s="3">
        <v>0.11</v>
      </c>
      <c r="K1429" s="3">
        <v>0.11</v>
      </c>
    </row>
    <row r="1430" spans="2:11" x14ac:dyDescent="0.3">
      <c r="B1430" s="1" t="s">
        <v>125</v>
      </c>
      <c r="C1430" s="1" t="s">
        <v>128</v>
      </c>
      <c r="D1430" s="1" t="s">
        <v>474</v>
      </c>
      <c r="E1430" s="1" t="s">
        <v>547</v>
      </c>
      <c r="F1430" s="1" t="s">
        <v>547</v>
      </c>
      <c r="G1430" s="1" t="s">
        <v>547</v>
      </c>
      <c r="H1430" s="1" t="str">
        <f t="shared" si="22"/>
        <v>Продукты-Бакалейные товары-Крупы, каши</v>
      </c>
      <c r="I1430" s="3">
        <v>0.11</v>
      </c>
      <c r="J1430" s="3">
        <v>0.11</v>
      </c>
      <c r="K1430" s="3">
        <v>0.11</v>
      </c>
    </row>
    <row r="1431" spans="2:11" x14ac:dyDescent="0.3">
      <c r="B1431" s="1" t="s">
        <v>125</v>
      </c>
      <c r="C1431" s="1" t="s">
        <v>128</v>
      </c>
      <c r="D1431" s="1" t="s">
        <v>474</v>
      </c>
      <c r="E1431" s="1" t="s">
        <v>548</v>
      </c>
      <c r="F1431" s="1" t="s">
        <v>548</v>
      </c>
      <c r="G1431" s="1" t="s">
        <v>548</v>
      </c>
      <c r="H1431" s="1" t="str">
        <f t="shared" si="22"/>
        <v>Продукты-Бакалейные товары-Крупы, каши</v>
      </c>
      <c r="I1431" s="3">
        <v>0.11</v>
      </c>
      <c r="J1431" s="3">
        <v>0.11</v>
      </c>
      <c r="K1431" s="3">
        <v>0.11</v>
      </c>
    </row>
    <row r="1432" spans="2:11" x14ac:dyDescent="0.3">
      <c r="B1432" s="1" t="s">
        <v>125</v>
      </c>
      <c r="C1432" s="1" t="s">
        <v>313</v>
      </c>
      <c r="D1432" s="1" t="s">
        <v>549</v>
      </c>
      <c r="E1432" s="1" t="s">
        <v>549</v>
      </c>
      <c r="F1432" s="1" t="s">
        <v>549</v>
      </c>
      <c r="G1432" s="1" t="s">
        <v>549</v>
      </c>
      <c r="H1432" s="1" t="str">
        <f t="shared" si="22"/>
        <v>Продукты-Молочная гастрономия-Десерты, пудинги, кремы, желе</v>
      </c>
      <c r="I1432" s="3">
        <v>0.11</v>
      </c>
      <c r="J1432" s="3">
        <v>0.11</v>
      </c>
      <c r="K1432" s="3">
        <v>0.11</v>
      </c>
    </row>
    <row r="1433" spans="2:11" x14ac:dyDescent="0.3">
      <c r="B1433" s="1" t="s">
        <v>125</v>
      </c>
      <c r="C1433" s="1" t="s">
        <v>131</v>
      </c>
      <c r="D1433" s="1" t="s">
        <v>550</v>
      </c>
      <c r="E1433" s="1" t="s">
        <v>550</v>
      </c>
      <c r="F1433" s="1" t="s">
        <v>550</v>
      </c>
      <c r="G1433" s="1" t="s">
        <v>550</v>
      </c>
      <c r="H1433" s="1" t="str">
        <f t="shared" si="22"/>
        <v>Продукты-Безалкогольные напитки-Энергетические напитки</v>
      </c>
      <c r="I1433" s="3">
        <v>0.11</v>
      </c>
      <c r="J1433" s="3">
        <v>0.11</v>
      </c>
      <c r="K1433" s="3">
        <v>0.11</v>
      </c>
    </row>
    <row r="1434" spans="2:11" x14ac:dyDescent="0.3">
      <c r="B1434" s="1" t="s">
        <v>125</v>
      </c>
      <c r="C1434" s="1" t="s">
        <v>131</v>
      </c>
      <c r="D1434" s="1" t="s">
        <v>551</v>
      </c>
      <c r="E1434" s="1" t="s">
        <v>551</v>
      </c>
      <c r="F1434" s="1" t="s">
        <v>551</v>
      </c>
      <c r="G1434" s="1" t="s">
        <v>551</v>
      </c>
      <c r="H1434" s="1" t="str">
        <f t="shared" si="22"/>
        <v>Продукты-Безалкогольные напитки-Холодный кофе</v>
      </c>
      <c r="I1434" s="3">
        <v>0.11</v>
      </c>
      <c r="J1434" s="3">
        <v>0.11</v>
      </c>
      <c r="K1434" s="3">
        <v>0.11</v>
      </c>
    </row>
    <row r="1435" spans="2:11" x14ac:dyDescent="0.3">
      <c r="B1435" s="1" t="s">
        <v>125</v>
      </c>
      <c r="C1435" s="1" t="s">
        <v>477</v>
      </c>
      <c r="D1435" s="1" t="s">
        <v>552</v>
      </c>
      <c r="E1435" s="1" t="s">
        <v>552</v>
      </c>
      <c r="F1435" s="1" t="s">
        <v>552</v>
      </c>
      <c r="G1435" s="1" t="s">
        <v>552</v>
      </c>
      <c r="H1435" s="1" t="str">
        <f t="shared" si="22"/>
        <v>Продукты-Консервация-Блюда готовые консервированные</v>
      </c>
      <c r="I1435" s="3">
        <v>0.11</v>
      </c>
      <c r="J1435" s="3">
        <v>0.11</v>
      </c>
      <c r="K1435" s="3">
        <v>0.11</v>
      </c>
    </row>
    <row r="1436" spans="2:11" x14ac:dyDescent="0.3">
      <c r="B1436" s="1" t="s">
        <v>125</v>
      </c>
      <c r="C1436" s="1" t="s">
        <v>477</v>
      </c>
      <c r="D1436" s="1" t="s">
        <v>553</v>
      </c>
      <c r="E1436" s="1" t="s">
        <v>553</v>
      </c>
      <c r="F1436" s="1" t="s">
        <v>553</v>
      </c>
      <c r="G1436" s="1" t="s">
        <v>553</v>
      </c>
      <c r="H1436" s="1" t="str">
        <f t="shared" si="22"/>
        <v>Продукты-Консервация-Мясная консервация</v>
      </c>
      <c r="I1436" s="3">
        <v>0.11</v>
      </c>
      <c r="J1436" s="3">
        <v>0.11</v>
      </c>
      <c r="K1436" s="3">
        <v>0.11</v>
      </c>
    </row>
    <row r="1437" spans="2:11" x14ac:dyDescent="0.3">
      <c r="B1437" s="1" t="s">
        <v>125</v>
      </c>
      <c r="C1437" s="1" t="s">
        <v>477</v>
      </c>
      <c r="D1437" s="1" t="s">
        <v>554</v>
      </c>
      <c r="E1437" s="1" t="s">
        <v>554</v>
      </c>
      <c r="F1437" s="1" t="s">
        <v>554</v>
      </c>
      <c r="G1437" s="1" t="s">
        <v>554</v>
      </c>
      <c r="H1437" s="1" t="str">
        <f t="shared" si="22"/>
        <v>Продукты-Консервация-Рыбная консервация</v>
      </c>
      <c r="I1437" s="3">
        <v>0.11</v>
      </c>
      <c r="J1437" s="3">
        <v>0.11</v>
      </c>
      <c r="K1437" s="3">
        <v>0.11</v>
      </c>
    </row>
    <row r="1438" spans="2:11" x14ac:dyDescent="0.3">
      <c r="B1438" s="1" t="s">
        <v>125</v>
      </c>
      <c r="C1438" s="1" t="s">
        <v>477</v>
      </c>
      <c r="D1438" s="1" t="s">
        <v>555</v>
      </c>
      <c r="E1438" s="1" t="s">
        <v>556</v>
      </c>
      <c r="F1438" s="1" t="s">
        <v>556</v>
      </c>
      <c r="G1438" s="1" t="s">
        <v>556</v>
      </c>
      <c r="H1438" s="1" t="str">
        <f t="shared" si="22"/>
        <v>Продукты-Консервация-Овощная консервация</v>
      </c>
      <c r="I1438" s="3">
        <v>0.11</v>
      </c>
      <c r="J1438" s="3">
        <v>0.11</v>
      </c>
      <c r="K1438" s="3">
        <v>0.11</v>
      </c>
    </row>
    <row r="1439" spans="2:11" x14ac:dyDescent="0.3">
      <c r="B1439" s="1" t="s">
        <v>125</v>
      </c>
      <c r="C1439" s="1" t="s">
        <v>477</v>
      </c>
      <c r="D1439" s="1" t="s">
        <v>555</v>
      </c>
      <c r="E1439" s="1" t="s">
        <v>557</v>
      </c>
      <c r="F1439" s="1" t="s">
        <v>557</v>
      </c>
      <c r="G1439" s="1" t="s">
        <v>557</v>
      </c>
      <c r="H1439" s="1" t="str">
        <f t="shared" si="22"/>
        <v>Продукты-Консервация-Овощная консервация</v>
      </c>
      <c r="I1439" s="3">
        <v>0.11</v>
      </c>
      <c r="J1439" s="3">
        <v>0.11</v>
      </c>
      <c r="K1439" s="3">
        <v>0.11</v>
      </c>
    </row>
    <row r="1440" spans="2:11" x14ac:dyDescent="0.3">
      <c r="B1440" s="1" t="s">
        <v>125</v>
      </c>
      <c r="C1440" s="1" t="s">
        <v>477</v>
      </c>
      <c r="D1440" s="1" t="s">
        <v>555</v>
      </c>
      <c r="E1440" s="1" t="s">
        <v>558</v>
      </c>
      <c r="F1440" s="1" t="s">
        <v>558</v>
      </c>
      <c r="G1440" s="1" t="s">
        <v>558</v>
      </c>
      <c r="H1440" s="1" t="str">
        <f t="shared" si="22"/>
        <v>Продукты-Консервация-Овощная консервация</v>
      </c>
      <c r="I1440" s="3">
        <v>0.11</v>
      </c>
      <c r="J1440" s="3">
        <v>0.11</v>
      </c>
      <c r="K1440" s="3">
        <v>0.11</v>
      </c>
    </row>
    <row r="1441" spans="2:11" x14ac:dyDescent="0.3">
      <c r="B1441" s="1" t="s">
        <v>125</v>
      </c>
      <c r="C1441" s="1" t="s">
        <v>477</v>
      </c>
      <c r="D1441" s="1" t="s">
        <v>559</v>
      </c>
      <c r="E1441" s="1" t="s">
        <v>559</v>
      </c>
      <c r="F1441" s="1" t="s">
        <v>559</v>
      </c>
      <c r="G1441" s="1" t="s">
        <v>559</v>
      </c>
      <c r="H1441" s="1" t="str">
        <f t="shared" si="22"/>
        <v>Продукты-Консервация-Грибы консервированные</v>
      </c>
      <c r="I1441" s="3">
        <v>0.11</v>
      </c>
      <c r="J1441" s="3">
        <v>0.11</v>
      </c>
      <c r="K1441" s="3">
        <v>0.11</v>
      </c>
    </row>
    <row r="1442" spans="2:11" x14ac:dyDescent="0.3">
      <c r="B1442" s="1" t="s">
        <v>125</v>
      </c>
      <c r="C1442" s="1" t="s">
        <v>477</v>
      </c>
      <c r="D1442" s="1" t="s">
        <v>560</v>
      </c>
      <c r="E1442" s="1" t="s">
        <v>560</v>
      </c>
      <c r="F1442" s="1" t="s">
        <v>560</v>
      </c>
      <c r="G1442" s="1" t="s">
        <v>560</v>
      </c>
      <c r="H1442" s="1" t="str">
        <f t="shared" si="22"/>
        <v>Продукты-Консервация-Томатная паста</v>
      </c>
      <c r="I1442" s="3">
        <v>0.11</v>
      </c>
      <c r="J1442" s="3">
        <v>0.11</v>
      </c>
      <c r="K1442" s="3">
        <v>0.11</v>
      </c>
    </row>
    <row r="1443" spans="2:11" x14ac:dyDescent="0.3">
      <c r="B1443" s="1" t="s">
        <v>125</v>
      </c>
      <c r="C1443" s="1" t="s">
        <v>477</v>
      </c>
      <c r="D1443" s="1" t="s">
        <v>478</v>
      </c>
      <c r="E1443" s="1" t="s">
        <v>561</v>
      </c>
      <c r="F1443" s="1" t="s">
        <v>561</v>
      </c>
      <c r="G1443" s="1" t="s">
        <v>561</v>
      </c>
      <c r="H1443" s="1" t="str">
        <f t="shared" si="22"/>
        <v>Продукты-Консервация-Фруктово-ягодная консервация</v>
      </c>
      <c r="I1443" s="3">
        <v>0.11</v>
      </c>
      <c r="J1443" s="3">
        <v>0.11</v>
      </c>
      <c r="K1443" s="3">
        <v>0.11</v>
      </c>
    </row>
    <row r="1444" spans="2:11" x14ac:dyDescent="0.3">
      <c r="B1444" s="1" t="s">
        <v>125</v>
      </c>
      <c r="C1444" s="1" t="s">
        <v>477</v>
      </c>
      <c r="D1444" s="1" t="s">
        <v>562</v>
      </c>
      <c r="E1444" s="1" t="s">
        <v>562</v>
      </c>
      <c r="F1444" s="1" t="s">
        <v>562</v>
      </c>
      <c r="G1444" s="1" t="s">
        <v>562</v>
      </c>
      <c r="H1444" s="1" t="str">
        <f t="shared" si="22"/>
        <v>Продукты-Консервация-Десертные соусы и топпинги</v>
      </c>
      <c r="I1444" s="3">
        <v>0.11</v>
      </c>
      <c r="J1444" s="3">
        <v>0.11</v>
      </c>
      <c r="K1444" s="3">
        <v>0.11</v>
      </c>
    </row>
    <row r="1445" spans="2:11" x14ac:dyDescent="0.3">
      <c r="B1445" s="1" t="s">
        <v>125</v>
      </c>
      <c r="C1445" s="1" t="s">
        <v>563</v>
      </c>
      <c r="D1445" s="1" t="s">
        <v>564</v>
      </c>
      <c r="E1445" s="1" t="s">
        <v>564</v>
      </c>
      <c r="F1445" s="1" t="s">
        <v>564</v>
      </c>
      <c r="G1445" s="1" t="s">
        <v>564</v>
      </c>
      <c r="H1445" s="1" t="str">
        <f t="shared" si="22"/>
        <v>Продукты-Кулинария-Пицца</v>
      </c>
      <c r="I1445" s="3">
        <v>0.11</v>
      </c>
      <c r="J1445" s="3">
        <v>0.11</v>
      </c>
      <c r="K1445" s="3">
        <v>0.11</v>
      </c>
    </row>
    <row r="1446" spans="2:11" x14ac:dyDescent="0.3">
      <c r="B1446" s="1" t="s">
        <v>125</v>
      </c>
      <c r="C1446" s="1" t="s">
        <v>480</v>
      </c>
      <c r="D1446" s="1" t="s">
        <v>517</v>
      </c>
      <c r="E1446" s="1" t="s">
        <v>566</v>
      </c>
      <c r="F1446" s="1" t="s">
        <v>566</v>
      </c>
      <c r="G1446" s="1" t="s">
        <v>566</v>
      </c>
      <c r="H1446" s="1" t="str">
        <f t="shared" si="22"/>
        <v>Продукты-Кондитерские изделия-Шоколад и шоколадные изделия</v>
      </c>
      <c r="I1446" s="3">
        <v>0.11</v>
      </c>
      <c r="J1446" s="3">
        <v>0.11</v>
      </c>
      <c r="K1446" s="3">
        <v>0.11</v>
      </c>
    </row>
    <row r="1447" spans="2:11" x14ac:dyDescent="0.3">
      <c r="B1447" s="1" t="s">
        <v>125</v>
      </c>
      <c r="C1447" s="1" t="s">
        <v>480</v>
      </c>
      <c r="D1447" s="1" t="s">
        <v>517</v>
      </c>
      <c r="E1447" s="1" t="s">
        <v>567</v>
      </c>
      <c r="F1447" s="1" t="s">
        <v>567</v>
      </c>
      <c r="G1447" s="1" t="s">
        <v>567</v>
      </c>
      <c r="H1447" s="1" t="str">
        <f t="shared" si="22"/>
        <v>Продукты-Кондитерские изделия-Шоколад и шоколадные изделия</v>
      </c>
      <c r="I1447" s="3">
        <v>0.11</v>
      </c>
      <c r="J1447" s="3">
        <v>0.11</v>
      </c>
      <c r="K1447" s="3">
        <v>0.11</v>
      </c>
    </row>
    <row r="1448" spans="2:11" x14ac:dyDescent="0.3">
      <c r="B1448" s="1" t="s">
        <v>125</v>
      </c>
      <c r="C1448" s="1" t="s">
        <v>128</v>
      </c>
      <c r="D1448" s="1" t="s">
        <v>493</v>
      </c>
      <c r="E1448" s="1" t="s">
        <v>514</v>
      </c>
      <c r="F1448" s="1" t="s">
        <v>568</v>
      </c>
      <c r="G1448" s="1" t="s">
        <v>568</v>
      </c>
      <c r="H1448" s="1" t="str">
        <f t="shared" si="22"/>
        <v>Продукты-Бакалейные товары-Чай, кофе, какао</v>
      </c>
      <c r="I1448" s="3">
        <v>0.11</v>
      </c>
      <c r="J1448" s="3">
        <v>0.11</v>
      </c>
      <c r="K1448" s="3">
        <v>0.11</v>
      </c>
    </row>
    <row r="1449" spans="2:11" x14ac:dyDescent="0.3">
      <c r="B1449" s="1" t="s">
        <v>125</v>
      </c>
      <c r="C1449" s="1" t="s">
        <v>128</v>
      </c>
      <c r="D1449" s="1" t="s">
        <v>493</v>
      </c>
      <c r="E1449" s="1" t="s">
        <v>514</v>
      </c>
      <c r="F1449" s="1" t="s">
        <v>569</v>
      </c>
      <c r="G1449" s="1" t="s">
        <v>569</v>
      </c>
      <c r="H1449" s="1" t="str">
        <f t="shared" si="22"/>
        <v>Продукты-Бакалейные товары-Чай, кофе, какао</v>
      </c>
      <c r="I1449" s="3">
        <v>0.11</v>
      </c>
      <c r="J1449" s="3">
        <v>0.11</v>
      </c>
      <c r="K1449" s="3">
        <v>0.11</v>
      </c>
    </row>
    <row r="1450" spans="2:11" x14ac:dyDescent="0.3">
      <c r="B1450" s="1" t="s">
        <v>125</v>
      </c>
      <c r="C1450" s="1" t="s">
        <v>128</v>
      </c>
      <c r="D1450" s="1" t="s">
        <v>493</v>
      </c>
      <c r="E1450" s="1" t="s">
        <v>514</v>
      </c>
      <c r="F1450" s="1" t="s">
        <v>570</v>
      </c>
      <c r="G1450" s="1" t="s">
        <v>570</v>
      </c>
      <c r="H1450" s="1" t="str">
        <f t="shared" si="22"/>
        <v>Продукты-Бакалейные товары-Чай, кофе, какао</v>
      </c>
      <c r="I1450" s="3">
        <v>0.11</v>
      </c>
      <c r="J1450" s="3">
        <v>0.11</v>
      </c>
      <c r="K1450" s="3">
        <v>0.11</v>
      </c>
    </row>
    <row r="1451" spans="2:11" x14ac:dyDescent="0.3">
      <c r="B1451" s="1" t="s">
        <v>125</v>
      </c>
      <c r="C1451" s="1" t="s">
        <v>128</v>
      </c>
      <c r="D1451" s="1" t="s">
        <v>493</v>
      </c>
      <c r="E1451" s="1" t="s">
        <v>514</v>
      </c>
      <c r="F1451" s="1" t="s">
        <v>571</v>
      </c>
      <c r="G1451" s="1" t="s">
        <v>571</v>
      </c>
      <c r="H1451" s="1" t="str">
        <f t="shared" si="22"/>
        <v>Продукты-Бакалейные товары-Чай, кофе, какао</v>
      </c>
      <c r="I1451" s="3">
        <v>0.11</v>
      </c>
      <c r="J1451" s="3">
        <v>0.11</v>
      </c>
      <c r="K1451" s="3">
        <v>0.11</v>
      </c>
    </row>
    <row r="1452" spans="2:11" x14ac:dyDescent="0.3">
      <c r="B1452" s="1" t="s">
        <v>125</v>
      </c>
      <c r="C1452" s="1" t="s">
        <v>128</v>
      </c>
      <c r="D1452" s="1" t="s">
        <v>572</v>
      </c>
      <c r="E1452" s="1" t="s">
        <v>572</v>
      </c>
      <c r="F1452" s="1" t="s">
        <v>572</v>
      </c>
      <c r="G1452" s="1" t="s">
        <v>572</v>
      </c>
      <c r="H1452" s="1" t="str">
        <f t="shared" si="22"/>
        <v>Продукты-Бакалейные товары-Наборы и ингредиенты для блюд этнической кухни</v>
      </c>
      <c r="I1452" s="3">
        <v>0.11</v>
      </c>
      <c r="J1452" s="3">
        <v>0.11</v>
      </c>
      <c r="K1452" s="3">
        <v>0.11</v>
      </c>
    </row>
    <row r="1453" spans="2:11" x14ac:dyDescent="0.3">
      <c r="B1453" s="1" t="s">
        <v>125</v>
      </c>
      <c r="C1453" s="1" t="s">
        <v>311</v>
      </c>
      <c r="D1453" s="1" t="s">
        <v>573</v>
      </c>
      <c r="E1453" s="1" t="s">
        <v>573</v>
      </c>
      <c r="F1453" s="1" t="s">
        <v>573</v>
      </c>
      <c r="G1453" s="1" t="s">
        <v>573</v>
      </c>
      <c r="H1453" s="1" t="str">
        <f t="shared" si="22"/>
        <v>Продукты-Алкоголь-Коньяк, арманьяк, бренди</v>
      </c>
      <c r="I1453" s="3">
        <v>0.11</v>
      </c>
      <c r="J1453" s="3">
        <v>0.11</v>
      </c>
      <c r="K1453" s="3">
        <v>0.11</v>
      </c>
    </row>
    <row r="1454" spans="2:11" x14ac:dyDescent="0.3">
      <c r="B1454" s="1" t="s">
        <v>125</v>
      </c>
      <c r="C1454" s="1" t="s">
        <v>311</v>
      </c>
      <c r="D1454" s="1" t="s">
        <v>574</v>
      </c>
      <c r="E1454" s="1" t="s">
        <v>574</v>
      </c>
      <c r="F1454" s="1" t="s">
        <v>574</v>
      </c>
      <c r="G1454" s="1" t="s">
        <v>574</v>
      </c>
      <c r="H1454" s="1" t="str">
        <f t="shared" si="22"/>
        <v>Продукты-Алкоголь-Водка</v>
      </c>
      <c r="I1454" s="3">
        <v>0.11</v>
      </c>
      <c r="J1454" s="3">
        <v>0.11</v>
      </c>
      <c r="K1454" s="3">
        <v>0.11</v>
      </c>
    </row>
    <row r="1455" spans="2:11" x14ac:dyDescent="0.3">
      <c r="B1455" s="1" t="s">
        <v>125</v>
      </c>
      <c r="C1455" s="1" t="s">
        <v>311</v>
      </c>
      <c r="D1455" s="1" t="s">
        <v>575</v>
      </c>
      <c r="E1455" s="1" t="s">
        <v>575</v>
      </c>
      <c r="F1455" s="1" t="s">
        <v>575</v>
      </c>
      <c r="G1455" s="1" t="s">
        <v>575</v>
      </c>
      <c r="H1455" s="1" t="str">
        <f t="shared" si="22"/>
        <v>Продукты-Алкоголь-Вино</v>
      </c>
      <c r="I1455" s="3">
        <v>0.11</v>
      </c>
      <c r="J1455" s="3">
        <v>0.11</v>
      </c>
      <c r="K1455" s="3">
        <v>0.11</v>
      </c>
    </row>
    <row r="1456" spans="2:11" x14ac:dyDescent="0.3">
      <c r="B1456" s="1" t="s">
        <v>125</v>
      </c>
      <c r="C1456" s="1" t="s">
        <v>311</v>
      </c>
      <c r="D1456" s="1" t="s">
        <v>576</v>
      </c>
      <c r="E1456" s="1" t="s">
        <v>576</v>
      </c>
      <c r="F1456" s="1" t="s">
        <v>576</v>
      </c>
      <c r="G1456" s="1" t="s">
        <v>576</v>
      </c>
      <c r="H1456" s="1" t="str">
        <f t="shared" si="22"/>
        <v>Продукты-Алкоголь-Пиво</v>
      </c>
      <c r="I1456" s="3">
        <v>0.11</v>
      </c>
      <c r="J1456" s="3">
        <v>0.11</v>
      </c>
      <c r="K1456" s="3">
        <v>0.11</v>
      </c>
    </row>
    <row r="1457" spans="2:11" x14ac:dyDescent="0.3">
      <c r="B1457" s="1" t="s">
        <v>125</v>
      </c>
      <c r="C1457" s="1" t="s">
        <v>311</v>
      </c>
      <c r="D1457" s="1" t="s">
        <v>577</v>
      </c>
      <c r="E1457" s="1" t="s">
        <v>577</v>
      </c>
      <c r="F1457" s="1" t="s">
        <v>577</v>
      </c>
      <c r="G1457" s="1" t="s">
        <v>577</v>
      </c>
      <c r="H1457" s="1" t="str">
        <f t="shared" si="22"/>
        <v>Продукты-Алкоголь-Крепленое вино</v>
      </c>
      <c r="I1457" s="3">
        <v>0.11</v>
      </c>
      <c r="J1457" s="3">
        <v>0.11</v>
      </c>
      <c r="K1457" s="3">
        <v>0.11</v>
      </c>
    </row>
    <row r="1458" spans="2:11" x14ac:dyDescent="0.3">
      <c r="B1458" s="1" t="s">
        <v>125</v>
      </c>
      <c r="C1458" s="1" t="s">
        <v>311</v>
      </c>
      <c r="D1458" s="1" t="s">
        <v>578</v>
      </c>
      <c r="E1458" s="1" t="s">
        <v>578</v>
      </c>
      <c r="F1458" s="1" t="s">
        <v>578</v>
      </c>
      <c r="G1458" s="1" t="s">
        <v>578</v>
      </c>
      <c r="H1458" s="1" t="str">
        <f t="shared" si="22"/>
        <v>Продукты-Алкоголь-Шампанское и игристое вино</v>
      </c>
      <c r="I1458" s="3">
        <v>0.11</v>
      </c>
      <c r="J1458" s="3">
        <v>0.11</v>
      </c>
      <c r="K1458" s="3">
        <v>0.11</v>
      </c>
    </row>
    <row r="1459" spans="2:11" x14ac:dyDescent="0.3">
      <c r="B1459" s="1" t="s">
        <v>125</v>
      </c>
      <c r="C1459" s="1" t="s">
        <v>311</v>
      </c>
      <c r="D1459" s="1" t="s">
        <v>579</v>
      </c>
      <c r="E1459" s="1" t="s">
        <v>579</v>
      </c>
      <c r="F1459" s="1" t="s">
        <v>579</v>
      </c>
      <c r="G1459" s="1" t="s">
        <v>579</v>
      </c>
      <c r="H1459" s="1" t="str">
        <f t="shared" si="22"/>
        <v>Продукты-Алкоголь-Крепкий алкоголь</v>
      </c>
      <c r="I1459" s="3">
        <v>0.11</v>
      </c>
      <c r="J1459" s="3">
        <v>0.11</v>
      </c>
      <c r="K1459" s="3">
        <v>0.11</v>
      </c>
    </row>
    <row r="1460" spans="2:11" x14ac:dyDescent="0.3">
      <c r="B1460" s="1" t="s">
        <v>125</v>
      </c>
      <c r="C1460" s="1" t="s">
        <v>311</v>
      </c>
      <c r="D1460" s="1" t="s">
        <v>580</v>
      </c>
      <c r="E1460" s="1" t="s">
        <v>580</v>
      </c>
      <c r="F1460" s="1" t="s">
        <v>580</v>
      </c>
      <c r="G1460" s="1" t="s">
        <v>580</v>
      </c>
      <c r="H1460" s="1" t="str">
        <f t="shared" si="22"/>
        <v>Продукты-Алкоголь-Виски, бурбон</v>
      </c>
      <c r="I1460" s="3">
        <v>0.11</v>
      </c>
      <c r="J1460" s="3">
        <v>0.11</v>
      </c>
      <c r="K1460" s="3">
        <v>0.11</v>
      </c>
    </row>
    <row r="1461" spans="2:11" x14ac:dyDescent="0.3">
      <c r="B1461" s="1" t="s">
        <v>125</v>
      </c>
      <c r="C1461" s="1" t="s">
        <v>311</v>
      </c>
      <c r="D1461" s="1" t="s">
        <v>581</v>
      </c>
      <c r="E1461" s="1" t="s">
        <v>581</v>
      </c>
      <c r="F1461" s="1" t="s">
        <v>581</v>
      </c>
      <c r="G1461" s="1" t="s">
        <v>581</v>
      </c>
      <c r="H1461" s="1" t="str">
        <f t="shared" si="22"/>
        <v>Продукты-Алкоголь-Ликеры, настойки, наливки</v>
      </c>
      <c r="I1461" s="3">
        <v>0.11</v>
      </c>
      <c r="J1461" s="3">
        <v>0.11</v>
      </c>
      <c r="K1461" s="3">
        <v>0.11</v>
      </c>
    </row>
    <row r="1462" spans="2:11" x14ac:dyDescent="0.3">
      <c r="B1462" s="1" t="s">
        <v>125</v>
      </c>
      <c r="C1462" s="1" t="s">
        <v>563</v>
      </c>
      <c r="D1462" s="1" t="s">
        <v>595</v>
      </c>
      <c r="E1462" s="1" t="s">
        <v>595</v>
      </c>
      <c r="F1462" s="1" t="s">
        <v>595</v>
      </c>
      <c r="G1462" s="1" t="s">
        <v>595</v>
      </c>
      <c r="H1462" s="1" t="str">
        <f t="shared" si="22"/>
        <v>Продукты-Кулинария-Супы, бульоны</v>
      </c>
      <c r="I1462" s="3">
        <v>0.13</v>
      </c>
      <c r="J1462" s="3">
        <v>0.13</v>
      </c>
      <c r="K1462" s="3">
        <v>0.11</v>
      </c>
    </row>
    <row r="1463" spans="2:11" x14ac:dyDescent="0.3">
      <c r="B1463" s="1" t="s">
        <v>125</v>
      </c>
      <c r="C1463" s="1" t="s">
        <v>563</v>
      </c>
      <c r="D1463" s="1" t="s">
        <v>596</v>
      </c>
      <c r="E1463" s="1" t="s">
        <v>596</v>
      </c>
      <c r="F1463" s="1" t="s">
        <v>596</v>
      </c>
      <c r="G1463" s="1" t="s">
        <v>596</v>
      </c>
      <c r="H1463" s="1" t="str">
        <f t="shared" si="22"/>
        <v>Продукты-Кулинария-Вторые блюда</v>
      </c>
      <c r="I1463" s="3">
        <v>0.13</v>
      </c>
      <c r="J1463" s="3">
        <v>0.13</v>
      </c>
      <c r="K1463" s="3">
        <v>0.11</v>
      </c>
    </row>
    <row r="1464" spans="2:11" x14ac:dyDescent="0.3">
      <c r="B1464" s="1" t="s">
        <v>125</v>
      </c>
      <c r="C1464" s="1" t="s">
        <v>563</v>
      </c>
      <c r="D1464" s="1" t="s">
        <v>597</v>
      </c>
      <c r="E1464" s="1" t="s">
        <v>597</v>
      </c>
      <c r="F1464" s="1" t="s">
        <v>597</v>
      </c>
      <c r="G1464" s="1" t="s">
        <v>597</v>
      </c>
      <c r="H1464" s="1" t="str">
        <f t="shared" si="22"/>
        <v>Продукты-Кулинария-Суши, роллы</v>
      </c>
      <c r="I1464" s="3">
        <v>0.13</v>
      </c>
      <c r="J1464" s="3">
        <v>0.13</v>
      </c>
      <c r="K1464" s="3">
        <v>0.11</v>
      </c>
    </row>
    <row r="1465" spans="2:11" x14ac:dyDescent="0.3">
      <c r="B1465" s="1" t="s">
        <v>125</v>
      </c>
      <c r="C1465" s="1" t="s">
        <v>501</v>
      </c>
      <c r="D1465" s="1" t="s">
        <v>699</v>
      </c>
      <c r="E1465" s="1" t="s">
        <v>699</v>
      </c>
      <c r="F1465" s="1" t="s">
        <v>699</v>
      </c>
      <c r="G1465" s="1" t="s">
        <v>699</v>
      </c>
      <c r="H1465" s="1" t="str">
        <f t="shared" si="22"/>
        <v>Продукты-Диетическое и лечебное питание-Комплексы и продукты для похудения</v>
      </c>
      <c r="I1465" s="3">
        <v>0.13500000000000001</v>
      </c>
      <c r="J1465" s="3">
        <v>0.13500000000000001</v>
      </c>
      <c r="K1465" s="3">
        <v>0.13500000000000001</v>
      </c>
    </row>
    <row r="1466" spans="2:11" x14ac:dyDescent="0.3">
      <c r="B1466" s="1" t="s">
        <v>125</v>
      </c>
      <c r="C1466" s="1" t="s">
        <v>1046</v>
      </c>
      <c r="D1466" s="1" t="s">
        <v>1047</v>
      </c>
      <c r="E1466" s="1" t="s">
        <v>1047</v>
      </c>
      <c r="F1466" s="1" t="s">
        <v>1047</v>
      </c>
      <c r="G1466" s="1" t="s">
        <v>1047</v>
      </c>
      <c r="H1466" s="1" t="str">
        <f t="shared" si="22"/>
        <v>Продукты-Системы нагревания, электронные испарители и аксессуары-Аксессуары для систем нагревания и электронных испарителей</v>
      </c>
      <c r="I1466" s="3">
        <v>0.15</v>
      </c>
      <c r="J1466" s="3">
        <v>0.15</v>
      </c>
      <c r="K1466" s="3">
        <v>0.15</v>
      </c>
    </row>
    <row r="1467" spans="2:11" x14ac:dyDescent="0.3">
      <c r="B1467" s="1" t="s">
        <v>256</v>
      </c>
      <c r="C1467" s="1" t="s">
        <v>257</v>
      </c>
      <c r="D1467" s="1" t="s">
        <v>258</v>
      </c>
      <c r="E1467" s="1" t="s">
        <v>259</v>
      </c>
      <c r="F1467" s="1" t="s">
        <v>259</v>
      </c>
      <c r="G1467" s="1" t="s">
        <v>259</v>
      </c>
      <c r="H1467" s="1" t="str">
        <f t="shared" si="22"/>
        <v>Спорт и отдых-Командные виды спорта-Футбол</v>
      </c>
      <c r="I1467" s="3">
        <v>0.19</v>
      </c>
      <c r="J1467" s="3">
        <v>0.19</v>
      </c>
      <c r="K1467" s="3">
        <v>0.05</v>
      </c>
    </row>
    <row r="1468" spans="2:11" x14ac:dyDescent="0.3">
      <c r="B1468" s="1" t="s">
        <v>256</v>
      </c>
      <c r="C1468" s="1" t="s">
        <v>260</v>
      </c>
      <c r="D1468" s="1" t="s">
        <v>261</v>
      </c>
      <c r="E1468" s="1" t="s">
        <v>262</v>
      </c>
      <c r="F1468" s="1" t="s">
        <v>262</v>
      </c>
      <c r="G1468" s="1" t="s">
        <v>262</v>
      </c>
      <c r="H1468" s="1" t="str">
        <f t="shared" si="22"/>
        <v>Спорт и отдых-Охота и рыбалка-Рыболовные принадлежности</v>
      </c>
      <c r="I1468" s="3">
        <v>0.19</v>
      </c>
      <c r="J1468" s="3">
        <v>0.19</v>
      </c>
      <c r="K1468" s="3">
        <v>0.05</v>
      </c>
    </row>
    <row r="1469" spans="2:11" x14ac:dyDescent="0.3">
      <c r="B1469" s="1" t="s">
        <v>256</v>
      </c>
      <c r="C1469" s="1" t="s">
        <v>263</v>
      </c>
      <c r="D1469" s="1" t="s">
        <v>264</v>
      </c>
      <c r="E1469" s="1" t="s">
        <v>264</v>
      </c>
      <c r="F1469" s="1" t="s">
        <v>264</v>
      </c>
      <c r="G1469" s="1" t="s">
        <v>264</v>
      </c>
      <c r="H1469" s="1" t="str">
        <f t="shared" si="22"/>
        <v>Спорт и отдых-Бокс и единоборства-Аксессуары и принадлежности</v>
      </c>
      <c r="I1469" s="3">
        <v>0.19</v>
      </c>
      <c r="J1469" s="3">
        <v>0.19</v>
      </c>
      <c r="K1469" s="3">
        <v>0.05</v>
      </c>
    </row>
    <row r="1470" spans="2:11" x14ac:dyDescent="0.3">
      <c r="B1470" s="1" t="s">
        <v>256</v>
      </c>
      <c r="C1470" s="1" t="s">
        <v>266</v>
      </c>
      <c r="D1470" s="1" t="s">
        <v>267</v>
      </c>
      <c r="E1470" s="1" t="s">
        <v>268</v>
      </c>
      <c r="F1470" s="1" t="s">
        <v>268</v>
      </c>
      <c r="G1470" s="1" t="s">
        <v>268</v>
      </c>
      <c r="H1470" s="1" t="str">
        <f t="shared" si="22"/>
        <v>Спорт и отдых-Велоспорт-Аксессуары и запчасти</v>
      </c>
      <c r="I1470" s="3">
        <v>0.19</v>
      </c>
      <c r="J1470" s="3">
        <v>0.19</v>
      </c>
      <c r="K1470" s="3">
        <v>0.05</v>
      </c>
    </row>
    <row r="1471" spans="2:11" x14ac:dyDescent="0.3">
      <c r="B1471" s="1" t="s">
        <v>256</v>
      </c>
      <c r="C1471" s="1" t="s">
        <v>266</v>
      </c>
      <c r="D1471" s="1" t="s">
        <v>267</v>
      </c>
      <c r="E1471" s="1" t="s">
        <v>269</v>
      </c>
      <c r="F1471" s="1" t="s">
        <v>269</v>
      </c>
      <c r="G1471" s="1" t="s">
        <v>269</v>
      </c>
      <c r="H1471" s="1" t="str">
        <f t="shared" si="22"/>
        <v>Спорт и отдых-Велоспорт-Аксессуары и запчасти</v>
      </c>
      <c r="I1471" s="3">
        <v>0.19</v>
      </c>
      <c r="J1471" s="3">
        <v>0.19</v>
      </c>
      <c r="K1471" s="3">
        <v>0.05</v>
      </c>
    </row>
    <row r="1472" spans="2:11" x14ac:dyDescent="0.3">
      <c r="B1472" s="1" t="s">
        <v>256</v>
      </c>
      <c r="C1472" s="1" t="s">
        <v>278</v>
      </c>
      <c r="D1472" s="1" t="s">
        <v>279</v>
      </c>
      <c r="E1472" s="1" t="s">
        <v>280</v>
      </c>
      <c r="F1472" s="1" t="s">
        <v>280</v>
      </c>
      <c r="G1472" s="1" t="s">
        <v>280</v>
      </c>
      <c r="H1472" s="1" t="str">
        <f t="shared" si="22"/>
        <v>Спорт и отдых-Тренажеры и фитнес-Фитнес</v>
      </c>
      <c r="I1472" s="3">
        <v>0.19</v>
      </c>
      <c r="J1472" s="3">
        <v>0.19</v>
      </c>
      <c r="K1472" s="3">
        <v>0.05</v>
      </c>
    </row>
    <row r="1473" spans="2:11" x14ac:dyDescent="0.3">
      <c r="B1473" s="1" t="s">
        <v>256</v>
      </c>
      <c r="C1473" s="1" t="s">
        <v>266</v>
      </c>
      <c r="D1473" s="1" t="s">
        <v>267</v>
      </c>
      <c r="E1473" s="1" t="s">
        <v>287</v>
      </c>
      <c r="F1473" s="1" t="s">
        <v>287</v>
      </c>
      <c r="G1473" s="1" t="s">
        <v>287</v>
      </c>
      <c r="H1473" s="1" t="str">
        <f t="shared" si="22"/>
        <v>Спорт и отдых-Велоспорт-Аксессуары и запчасти</v>
      </c>
      <c r="I1473" s="3">
        <v>0.19</v>
      </c>
      <c r="J1473" s="3">
        <v>0.19</v>
      </c>
      <c r="K1473" s="3">
        <v>0.05</v>
      </c>
    </row>
    <row r="1474" spans="2:11" x14ac:dyDescent="0.3">
      <c r="B1474" s="1" t="s">
        <v>256</v>
      </c>
      <c r="C1474" s="1" t="s">
        <v>585</v>
      </c>
      <c r="D1474" s="1" t="s">
        <v>585</v>
      </c>
      <c r="E1474" s="1" t="s">
        <v>585</v>
      </c>
      <c r="F1474" s="1" t="s">
        <v>585</v>
      </c>
      <c r="G1474" s="1" t="s">
        <v>585</v>
      </c>
      <c r="H1474" s="1" t="str">
        <f t="shared" si="22"/>
        <v>Спорт и отдых-Спортивные электронные абонементы-Спортивные электронные абонементы</v>
      </c>
      <c r="I1474" s="3">
        <v>0.11</v>
      </c>
      <c r="J1474" s="3">
        <v>0.11</v>
      </c>
      <c r="K1474" s="3">
        <v>0.11</v>
      </c>
    </row>
    <row r="1475" spans="2:11" x14ac:dyDescent="0.3">
      <c r="B1475" s="1" t="s">
        <v>256</v>
      </c>
      <c r="C1475" s="1" t="s">
        <v>278</v>
      </c>
      <c r="D1475" s="1" t="s">
        <v>688</v>
      </c>
      <c r="E1475" s="1" t="s">
        <v>689</v>
      </c>
      <c r="F1475" s="1" t="s">
        <v>690</v>
      </c>
      <c r="G1475" s="1" t="s">
        <v>690</v>
      </c>
      <c r="H1475" s="1" t="str">
        <f t="shared" si="22"/>
        <v>Спорт и отдых-Тренажеры и фитнес-Тренажеры</v>
      </c>
      <c r="I1475" s="3">
        <v>0.16</v>
      </c>
      <c r="J1475" s="3">
        <v>0.16</v>
      </c>
      <c r="K1475" s="3">
        <v>0.13</v>
      </c>
    </row>
    <row r="1476" spans="2:11" x14ac:dyDescent="0.3">
      <c r="B1476" s="1" t="s">
        <v>256</v>
      </c>
      <c r="C1476" s="1" t="s">
        <v>278</v>
      </c>
      <c r="D1476" s="1" t="s">
        <v>688</v>
      </c>
      <c r="E1476" s="1" t="s">
        <v>689</v>
      </c>
      <c r="F1476" s="1" t="s">
        <v>691</v>
      </c>
      <c r="G1476" s="1" t="s">
        <v>691</v>
      </c>
      <c r="H1476" s="1" t="str">
        <f t="shared" ref="H1476:H1539" si="23">B1476&amp;"-"&amp;C1476&amp;"-"&amp;D1476</f>
        <v>Спорт и отдых-Тренажеры и фитнес-Тренажеры</v>
      </c>
      <c r="I1476" s="3">
        <v>0.16</v>
      </c>
      <c r="J1476" s="3">
        <v>0.16</v>
      </c>
      <c r="K1476" s="3">
        <v>0.13</v>
      </c>
    </row>
    <row r="1477" spans="2:11" x14ac:dyDescent="0.3">
      <c r="B1477" s="1" t="s">
        <v>256</v>
      </c>
      <c r="C1477" s="1" t="s">
        <v>278</v>
      </c>
      <c r="D1477" s="1" t="s">
        <v>688</v>
      </c>
      <c r="E1477" s="1" t="s">
        <v>692</v>
      </c>
      <c r="F1477" s="1" t="s">
        <v>693</v>
      </c>
      <c r="G1477" s="1" t="s">
        <v>693</v>
      </c>
      <c r="H1477" s="1" t="str">
        <f t="shared" si="23"/>
        <v>Спорт и отдых-Тренажеры и фитнес-Тренажеры</v>
      </c>
      <c r="I1477" s="3">
        <v>0.16</v>
      </c>
      <c r="J1477" s="3">
        <v>0.16</v>
      </c>
      <c r="K1477" s="3">
        <v>0.13</v>
      </c>
    </row>
    <row r="1478" spans="2:11" x14ac:dyDescent="0.3">
      <c r="B1478" s="1" t="s">
        <v>256</v>
      </c>
      <c r="C1478" s="1" t="s">
        <v>278</v>
      </c>
      <c r="D1478" s="1" t="s">
        <v>688</v>
      </c>
      <c r="E1478" s="1" t="s">
        <v>689</v>
      </c>
      <c r="F1478" s="1" t="s">
        <v>694</v>
      </c>
      <c r="G1478" s="1" t="s">
        <v>694</v>
      </c>
      <c r="H1478" s="1" t="str">
        <f t="shared" si="23"/>
        <v>Спорт и отдых-Тренажеры и фитнес-Тренажеры</v>
      </c>
      <c r="I1478" s="3">
        <v>0.16</v>
      </c>
      <c r="J1478" s="3">
        <v>0.16</v>
      </c>
      <c r="K1478" s="3">
        <v>0.13</v>
      </c>
    </row>
    <row r="1479" spans="2:11" x14ac:dyDescent="0.3">
      <c r="B1479" s="1" t="s">
        <v>256</v>
      </c>
      <c r="C1479" s="1" t="s">
        <v>278</v>
      </c>
      <c r="D1479" s="1" t="s">
        <v>688</v>
      </c>
      <c r="E1479" s="1" t="s">
        <v>689</v>
      </c>
      <c r="F1479" s="1" t="s">
        <v>695</v>
      </c>
      <c r="G1479" s="1" t="s">
        <v>695</v>
      </c>
      <c r="H1479" s="1" t="str">
        <f t="shared" si="23"/>
        <v>Спорт и отдых-Тренажеры и фитнес-Тренажеры</v>
      </c>
      <c r="I1479" s="3">
        <v>0.16</v>
      </c>
      <c r="J1479" s="3">
        <v>0.16</v>
      </c>
      <c r="K1479" s="3">
        <v>0.13</v>
      </c>
    </row>
    <row r="1480" spans="2:11" x14ac:dyDescent="0.3">
      <c r="B1480" s="1" t="s">
        <v>256</v>
      </c>
      <c r="C1480" s="1" t="s">
        <v>278</v>
      </c>
      <c r="D1480" s="1" t="s">
        <v>688</v>
      </c>
      <c r="E1480" s="1" t="s">
        <v>692</v>
      </c>
      <c r="F1480" s="1" t="s">
        <v>696</v>
      </c>
      <c r="G1480" s="1" t="s">
        <v>696</v>
      </c>
      <c r="H1480" s="1" t="str">
        <f t="shared" si="23"/>
        <v>Спорт и отдых-Тренажеры и фитнес-Тренажеры</v>
      </c>
      <c r="I1480" s="3">
        <v>0.16</v>
      </c>
      <c r="J1480" s="3">
        <v>0.16</v>
      </c>
      <c r="K1480" s="3">
        <v>0.13</v>
      </c>
    </row>
    <row r="1481" spans="2:11" x14ac:dyDescent="0.3">
      <c r="B1481" s="1" t="s">
        <v>256</v>
      </c>
      <c r="C1481" s="1" t="s">
        <v>748</v>
      </c>
      <c r="D1481" s="1" t="s">
        <v>749</v>
      </c>
      <c r="E1481" s="1" t="s">
        <v>750</v>
      </c>
      <c r="F1481" s="1" t="s">
        <v>750</v>
      </c>
      <c r="G1481" s="1" t="s">
        <v>750</v>
      </c>
      <c r="H1481" s="1" t="str">
        <f t="shared" si="23"/>
        <v>Спорт и отдых-Водный спорт-Лодки и катамараны</v>
      </c>
      <c r="I1481" s="3">
        <v>0.14000000000000001</v>
      </c>
      <c r="J1481" s="3">
        <v>0.14000000000000001</v>
      </c>
      <c r="K1481" s="3">
        <v>0.14000000000000001</v>
      </c>
    </row>
    <row r="1482" spans="2:11" x14ac:dyDescent="0.3">
      <c r="B1482" s="1" t="s">
        <v>256</v>
      </c>
      <c r="C1482" s="1" t="s">
        <v>266</v>
      </c>
      <c r="D1482" s="1" t="s">
        <v>751</v>
      </c>
      <c r="E1482" s="1" t="s">
        <v>751</v>
      </c>
      <c r="F1482" s="1" t="s">
        <v>751</v>
      </c>
      <c r="G1482" s="1" t="s">
        <v>751</v>
      </c>
      <c r="H1482" s="1" t="str">
        <f t="shared" si="23"/>
        <v>Спорт и отдых-Велоспорт-Велосипеды</v>
      </c>
      <c r="I1482" s="3">
        <v>0.14000000000000001</v>
      </c>
      <c r="J1482" s="3">
        <v>0.14000000000000001</v>
      </c>
      <c r="K1482" s="3">
        <v>0.14000000000000001</v>
      </c>
    </row>
    <row r="1483" spans="2:11" x14ac:dyDescent="0.3">
      <c r="B1483" s="1" t="s">
        <v>256</v>
      </c>
      <c r="C1483" s="1" t="s">
        <v>748</v>
      </c>
      <c r="D1483" s="1" t="s">
        <v>749</v>
      </c>
      <c r="E1483" s="1" t="s">
        <v>756</v>
      </c>
      <c r="F1483" s="1" t="s">
        <v>756</v>
      </c>
      <c r="G1483" s="1" t="s">
        <v>756</v>
      </c>
      <c r="H1483" s="1" t="str">
        <f t="shared" si="23"/>
        <v>Спорт и отдых-Водный спорт-Лодки и катамараны</v>
      </c>
      <c r="I1483" s="3">
        <v>0.14000000000000001</v>
      </c>
      <c r="J1483" s="3">
        <v>0.14000000000000001</v>
      </c>
      <c r="K1483" s="3">
        <v>0.14000000000000001</v>
      </c>
    </row>
    <row r="1484" spans="2:11" x14ac:dyDescent="0.3">
      <c r="B1484" s="1" t="s">
        <v>256</v>
      </c>
      <c r="C1484" s="1" t="s">
        <v>748</v>
      </c>
      <c r="D1484" s="1" t="s">
        <v>749</v>
      </c>
      <c r="E1484" s="1" t="s">
        <v>761</v>
      </c>
      <c r="F1484" s="1" t="s">
        <v>761</v>
      </c>
      <c r="G1484" s="1" t="s">
        <v>761</v>
      </c>
      <c r="H1484" s="1" t="str">
        <f t="shared" si="23"/>
        <v>Спорт и отдых-Водный спорт-Лодки и катамараны</v>
      </c>
      <c r="I1484" s="3">
        <v>0.14000000000000001</v>
      </c>
      <c r="J1484" s="3">
        <v>0.14000000000000001</v>
      </c>
      <c r="K1484" s="3">
        <v>0.14000000000000001</v>
      </c>
    </row>
    <row r="1485" spans="2:11" x14ac:dyDescent="0.3">
      <c r="B1485" s="1" t="s">
        <v>256</v>
      </c>
      <c r="C1485" s="1" t="s">
        <v>748</v>
      </c>
      <c r="D1485" s="1" t="s">
        <v>749</v>
      </c>
      <c r="E1485" s="1" t="s">
        <v>764</v>
      </c>
      <c r="F1485" s="1" t="s">
        <v>765</v>
      </c>
      <c r="G1485" s="1" t="s">
        <v>765</v>
      </c>
      <c r="H1485" s="1" t="str">
        <f t="shared" si="23"/>
        <v>Спорт и отдых-Водный спорт-Лодки и катамараны</v>
      </c>
      <c r="I1485" s="3">
        <v>0.14000000000000001</v>
      </c>
      <c r="J1485" s="3">
        <v>0.14000000000000001</v>
      </c>
      <c r="K1485" s="3">
        <v>0.14000000000000001</v>
      </c>
    </row>
    <row r="1486" spans="2:11" x14ac:dyDescent="0.3">
      <c r="B1486" s="1" t="s">
        <v>256</v>
      </c>
      <c r="C1486" s="1" t="s">
        <v>748</v>
      </c>
      <c r="D1486" s="1" t="s">
        <v>749</v>
      </c>
      <c r="E1486" s="1" t="s">
        <v>769</v>
      </c>
      <c r="F1486" s="1" t="s">
        <v>769</v>
      </c>
      <c r="G1486" s="1" t="s">
        <v>769</v>
      </c>
      <c r="H1486" s="1" t="str">
        <f t="shared" si="23"/>
        <v>Спорт и отдых-Водный спорт-Лодки и катамараны</v>
      </c>
      <c r="I1486" s="3">
        <v>0.14000000000000001</v>
      </c>
      <c r="J1486" s="3">
        <v>0.14000000000000001</v>
      </c>
      <c r="K1486" s="3">
        <v>0.14000000000000001</v>
      </c>
    </row>
    <row r="1487" spans="2:11" x14ac:dyDescent="0.3">
      <c r="B1487" s="1" t="s">
        <v>256</v>
      </c>
      <c r="C1487" s="1" t="s">
        <v>748</v>
      </c>
      <c r="D1487" s="1" t="s">
        <v>749</v>
      </c>
      <c r="E1487" s="1" t="s">
        <v>777</v>
      </c>
      <c r="F1487" s="1" t="s">
        <v>777</v>
      </c>
      <c r="G1487" s="1" t="s">
        <v>777</v>
      </c>
      <c r="H1487" s="1" t="str">
        <f t="shared" si="23"/>
        <v>Спорт и отдых-Водный спорт-Лодки и катамараны</v>
      </c>
      <c r="I1487" s="3">
        <v>0.14000000000000001</v>
      </c>
      <c r="J1487" s="3">
        <v>0.14000000000000001</v>
      </c>
      <c r="K1487" s="3">
        <v>0.14000000000000001</v>
      </c>
    </row>
    <row r="1488" spans="2:11" x14ac:dyDescent="0.3">
      <c r="B1488" s="1" t="s">
        <v>256</v>
      </c>
      <c r="C1488" s="1" t="s">
        <v>748</v>
      </c>
      <c r="D1488" s="1" t="s">
        <v>749</v>
      </c>
      <c r="E1488" s="1" t="s">
        <v>764</v>
      </c>
      <c r="F1488" s="1" t="s">
        <v>787</v>
      </c>
      <c r="G1488" s="1" t="s">
        <v>787</v>
      </c>
      <c r="H1488" s="1" t="str">
        <f t="shared" si="23"/>
        <v>Спорт и отдых-Водный спорт-Лодки и катамараны</v>
      </c>
      <c r="I1488" s="3">
        <v>0.14000000000000001</v>
      </c>
      <c r="J1488" s="3">
        <v>0.14000000000000001</v>
      </c>
      <c r="K1488" s="3">
        <v>0.14000000000000001</v>
      </c>
    </row>
    <row r="1489" spans="2:11" x14ac:dyDescent="0.3">
      <c r="B1489" s="1" t="s">
        <v>256</v>
      </c>
      <c r="C1489" s="1" t="s">
        <v>748</v>
      </c>
      <c r="D1489" s="1" t="s">
        <v>749</v>
      </c>
      <c r="E1489" s="1" t="s">
        <v>764</v>
      </c>
      <c r="F1489" s="1" t="s">
        <v>788</v>
      </c>
      <c r="G1489" s="1" t="s">
        <v>788</v>
      </c>
      <c r="H1489" s="1" t="str">
        <f t="shared" si="23"/>
        <v>Спорт и отдых-Водный спорт-Лодки и катамараны</v>
      </c>
      <c r="I1489" s="3">
        <v>0.14000000000000001</v>
      </c>
      <c r="J1489" s="3">
        <v>0.14000000000000001</v>
      </c>
      <c r="K1489" s="3">
        <v>0.14000000000000001</v>
      </c>
    </row>
    <row r="1490" spans="2:11" x14ac:dyDescent="0.3">
      <c r="B1490" s="1" t="s">
        <v>256</v>
      </c>
      <c r="C1490" s="1" t="s">
        <v>748</v>
      </c>
      <c r="D1490" s="1" t="s">
        <v>749</v>
      </c>
      <c r="E1490" s="1" t="s">
        <v>764</v>
      </c>
      <c r="F1490" s="1" t="s">
        <v>789</v>
      </c>
      <c r="G1490" s="1" t="s">
        <v>789</v>
      </c>
      <c r="H1490" s="1" t="str">
        <f t="shared" si="23"/>
        <v>Спорт и отдых-Водный спорт-Лодки и катамараны</v>
      </c>
      <c r="I1490" s="3">
        <v>0.14000000000000001</v>
      </c>
      <c r="J1490" s="3">
        <v>0.14000000000000001</v>
      </c>
      <c r="K1490" s="3">
        <v>0.14000000000000001</v>
      </c>
    </row>
    <row r="1491" spans="2:11" x14ac:dyDescent="0.3">
      <c r="B1491" s="1" t="s">
        <v>256</v>
      </c>
      <c r="C1491" s="1" t="s">
        <v>748</v>
      </c>
      <c r="D1491" s="1" t="s">
        <v>749</v>
      </c>
      <c r="E1491" s="1" t="s">
        <v>764</v>
      </c>
      <c r="F1491" s="1" t="s">
        <v>796</v>
      </c>
      <c r="G1491" s="1" t="s">
        <v>796</v>
      </c>
      <c r="H1491" s="1" t="str">
        <f t="shared" si="23"/>
        <v>Спорт и отдых-Водный спорт-Лодки и катамараны</v>
      </c>
      <c r="I1491" s="3">
        <v>0.14000000000000001</v>
      </c>
      <c r="J1491" s="3">
        <v>0.14000000000000001</v>
      </c>
      <c r="K1491" s="3">
        <v>0.14000000000000001</v>
      </c>
    </row>
    <row r="1492" spans="2:11" x14ac:dyDescent="0.3">
      <c r="B1492" s="1" t="s">
        <v>256</v>
      </c>
      <c r="C1492" s="1" t="s">
        <v>799</v>
      </c>
      <c r="D1492" s="1" t="s">
        <v>799</v>
      </c>
      <c r="E1492" s="1" t="s">
        <v>799</v>
      </c>
      <c r="F1492" s="1" t="s">
        <v>799</v>
      </c>
      <c r="G1492" s="1" t="s">
        <v>799</v>
      </c>
      <c r="H1492" s="1" t="str">
        <f t="shared" si="23"/>
        <v>Спорт и отдых-Абонементы в фитнес-клубы-Абонементы в фитнес-клубы</v>
      </c>
      <c r="I1492" s="3">
        <v>0.14000000000000001</v>
      </c>
      <c r="J1492" s="3">
        <v>0.14000000000000001</v>
      </c>
      <c r="K1492" s="3">
        <v>0.14000000000000001</v>
      </c>
    </row>
    <row r="1493" spans="2:11" x14ac:dyDescent="0.3">
      <c r="B1493" s="1" t="s">
        <v>256</v>
      </c>
      <c r="C1493" s="1" t="s">
        <v>278</v>
      </c>
      <c r="D1493" s="1" t="s">
        <v>814</v>
      </c>
      <c r="E1493" s="1" t="s">
        <v>815</v>
      </c>
      <c r="F1493" s="1" t="s">
        <v>815</v>
      </c>
      <c r="G1493" s="1" t="s">
        <v>815</v>
      </c>
      <c r="H1493" s="1" t="str">
        <f t="shared" si="23"/>
        <v>Спорт и отдых-Тренажеры и фитнес-Батуты и аксессуары</v>
      </c>
      <c r="I1493" s="3">
        <v>0.16</v>
      </c>
      <c r="J1493" s="3">
        <v>0.16</v>
      </c>
      <c r="K1493" s="3">
        <v>0.14000000000000001</v>
      </c>
    </row>
    <row r="1494" spans="2:11" x14ac:dyDescent="0.3">
      <c r="B1494" s="1" t="s">
        <v>256</v>
      </c>
      <c r="C1494" s="1" t="s">
        <v>278</v>
      </c>
      <c r="D1494" s="1" t="s">
        <v>814</v>
      </c>
      <c r="E1494" s="1" t="s">
        <v>824</v>
      </c>
      <c r="F1494" s="1" t="s">
        <v>824</v>
      </c>
      <c r="G1494" s="1" t="s">
        <v>824</v>
      </c>
      <c r="H1494" s="1" t="str">
        <f t="shared" si="23"/>
        <v>Спорт и отдых-Тренажеры и фитнес-Батуты и аксессуары</v>
      </c>
      <c r="I1494" s="3">
        <v>0.16</v>
      </c>
      <c r="J1494" s="3">
        <v>0.16</v>
      </c>
      <c r="K1494" s="3">
        <v>0.14000000000000001</v>
      </c>
    </row>
    <row r="1495" spans="2:11" x14ac:dyDescent="0.3">
      <c r="B1495" s="1" t="s">
        <v>256</v>
      </c>
      <c r="C1495" s="1" t="s">
        <v>278</v>
      </c>
      <c r="D1495" s="1" t="s">
        <v>279</v>
      </c>
      <c r="E1495" s="1" t="s">
        <v>857</v>
      </c>
      <c r="F1495" s="1" t="s">
        <v>857</v>
      </c>
      <c r="G1495" s="1" t="s">
        <v>857</v>
      </c>
      <c r="H1495" s="1" t="str">
        <f t="shared" si="23"/>
        <v>Спорт и отдых-Тренажеры и фитнес-Фитнес</v>
      </c>
      <c r="I1495" s="3">
        <v>0.18</v>
      </c>
      <c r="J1495" s="3">
        <v>0.19</v>
      </c>
      <c r="K1495" s="3">
        <v>0.14000000000000001</v>
      </c>
    </row>
    <row r="1496" spans="2:11" x14ac:dyDescent="0.3">
      <c r="B1496" s="1" t="s">
        <v>256</v>
      </c>
      <c r="C1496" s="1" t="s">
        <v>278</v>
      </c>
      <c r="D1496" s="1" t="s">
        <v>688</v>
      </c>
      <c r="E1496" s="1" t="s">
        <v>858</v>
      </c>
      <c r="F1496" s="1" t="s">
        <v>858</v>
      </c>
      <c r="G1496" s="1" t="s">
        <v>858</v>
      </c>
      <c r="H1496" s="1" t="str">
        <f t="shared" si="23"/>
        <v>Спорт и отдых-Тренажеры и фитнес-Тренажеры</v>
      </c>
      <c r="I1496" s="3">
        <v>0.19</v>
      </c>
      <c r="J1496" s="3">
        <v>0.19</v>
      </c>
      <c r="K1496" s="3">
        <v>0.14000000000000001</v>
      </c>
    </row>
    <row r="1497" spans="2:11" x14ac:dyDescent="0.3">
      <c r="B1497" s="1" t="s">
        <v>256</v>
      </c>
      <c r="C1497" s="1" t="s">
        <v>278</v>
      </c>
      <c r="D1497" s="1" t="s">
        <v>688</v>
      </c>
      <c r="E1497" s="1" t="s">
        <v>859</v>
      </c>
      <c r="F1497" s="1" t="s">
        <v>859</v>
      </c>
      <c r="G1497" s="1" t="s">
        <v>859</v>
      </c>
      <c r="H1497" s="1" t="str">
        <f t="shared" si="23"/>
        <v>Спорт и отдых-Тренажеры и фитнес-Тренажеры</v>
      </c>
      <c r="I1497" s="3">
        <v>0.19</v>
      </c>
      <c r="J1497" s="3">
        <v>0.19</v>
      </c>
      <c r="K1497" s="3">
        <v>0.14000000000000001</v>
      </c>
    </row>
    <row r="1498" spans="2:11" x14ac:dyDescent="0.3">
      <c r="B1498" s="1" t="s">
        <v>256</v>
      </c>
      <c r="C1498" s="1" t="s">
        <v>278</v>
      </c>
      <c r="D1498" s="1" t="s">
        <v>279</v>
      </c>
      <c r="E1498" s="1" t="s">
        <v>860</v>
      </c>
      <c r="F1498" s="1" t="s">
        <v>860</v>
      </c>
      <c r="G1498" s="1" t="s">
        <v>860</v>
      </c>
      <c r="H1498" s="1" t="str">
        <f t="shared" si="23"/>
        <v>Спорт и отдых-Тренажеры и фитнес-Фитнес</v>
      </c>
      <c r="I1498" s="3">
        <v>0.19</v>
      </c>
      <c r="J1498" s="3">
        <v>0.19</v>
      </c>
      <c r="K1498" s="3">
        <v>0.14000000000000001</v>
      </c>
    </row>
    <row r="1499" spans="2:11" x14ac:dyDescent="0.3">
      <c r="B1499" s="1" t="s">
        <v>256</v>
      </c>
      <c r="C1499" s="1" t="s">
        <v>278</v>
      </c>
      <c r="D1499" s="1" t="s">
        <v>937</v>
      </c>
      <c r="E1499" s="1" t="s">
        <v>938</v>
      </c>
      <c r="F1499" s="1" t="s">
        <v>938</v>
      </c>
      <c r="G1499" s="1" t="s">
        <v>938</v>
      </c>
      <c r="H1499" s="1" t="str">
        <f t="shared" si="23"/>
        <v>Спорт и отдых-Тренажеры и фитнес-Спортивное питание</v>
      </c>
      <c r="I1499" s="3">
        <v>0.14000000000000001</v>
      </c>
      <c r="J1499" s="3">
        <v>0.15</v>
      </c>
      <c r="K1499" s="3">
        <v>0.15</v>
      </c>
    </row>
    <row r="1500" spans="2:11" x14ac:dyDescent="0.3">
      <c r="B1500" s="1" t="s">
        <v>256</v>
      </c>
      <c r="C1500" s="1" t="s">
        <v>278</v>
      </c>
      <c r="D1500" s="1" t="s">
        <v>937</v>
      </c>
      <c r="E1500" s="1" t="s">
        <v>939</v>
      </c>
      <c r="F1500" s="1" t="s">
        <v>939</v>
      </c>
      <c r="G1500" s="1" t="s">
        <v>939</v>
      </c>
      <c r="H1500" s="1" t="str">
        <f t="shared" si="23"/>
        <v>Спорт и отдых-Тренажеры и фитнес-Спортивное питание</v>
      </c>
      <c r="I1500" s="3">
        <v>0.14000000000000001</v>
      </c>
      <c r="J1500" s="3">
        <v>0.15</v>
      </c>
      <c r="K1500" s="3">
        <v>0.15</v>
      </c>
    </row>
    <row r="1501" spans="2:11" x14ac:dyDescent="0.3">
      <c r="B1501" s="1" t="s">
        <v>256</v>
      </c>
      <c r="C1501" s="1" t="s">
        <v>278</v>
      </c>
      <c r="D1501" s="1" t="s">
        <v>937</v>
      </c>
      <c r="E1501" s="1" t="s">
        <v>940</v>
      </c>
      <c r="F1501" s="1" t="s">
        <v>940</v>
      </c>
      <c r="G1501" s="1" t="s">
        <v>940</v>
      </c>
      <c r="H1501" s="1" t="str">
        <f t="shared" si="23"/>
        <v>Спорт и отдых-Тренажеры и фитнес-Спортивное питание</v>
      </c>
      <c r="I1501" s="3">
        <v>0.14000000000000001</v>
      </c>
      <c r="J1501" s="3">
        <v>0.15</v>
      </c>
      <c r="K1501" s="3">
        <v>0.15</v>
      </c>
    </row>
    <row r="1502" spans="2:11" x14ac:dyDescent="0.3">
      <c r="B1502" s="1" t="s">
        <v>256</v>
      </c>
      <c r="C1502" s="1" t="s">
        <v>278</v>
      </c>
      <c r="D1502" s="1" t="s">
        <v>937</v>
      </c>
      <c r="E1502" s="1" t="s">
        <v>941</v>
      </c>
      <c r="F1502" s="1" t="s">
        <v>941</v>
      </c>
      <c r="G1502" s="1" t="s">
        <v>941</v>
      </c>
      <c r="H1502" s="1" t="str">
        <f t="shared" si="23"/>
        <v>Спорт и отдых-Тренажеры и фитнес-Спортивное питание</v>
      </c>
      <c r="I1502" s="3">
        <v>0.14000000000000001</v>
      </c>
      <c r="J1502" s="3">
        <v>0.15</v>
      </c>
      <c r="K1502" s="3">
        <v>0.15</v>
      </c>
    </row>
    <row r="1503" spans="2:11" x14ac:dyDescent="0.3">
      <c r="B1503" s="1" t="s">
        <v>256</v>
      </c>
      <c r="C1503" s="1" t="s">
        <v>278</v>
      </c>
      <c r="D1503" s="1" t="s">
        <v>937</v>
      </c>
      <c r="E1503" s="1" t="s">
        <v>942</v>
      </c>
      <c r="F1503" s="1" t="s">
        <v>942</v>
      </c>
      <c r="G1503" s="1" t="s">
        <v>942</v>
      </c>
      <c r="H1503" s="1" t="str">
        <f t="shared" si="23"/>
        <v>Спорт и отдых-Тренажеры и фитнес-Спортивное питание</v>
      </c>
      <c r="I1503" s="3">
        <v>0.14000000000000001</v>
      </c>
      <c r="J1503" s="3">
        <v>0.15</v>
      </c>
      <c r="K1503" s="3">
        <v>0.15</v>
      </c>
    </row>
    <row r="1504" spans="2:11" x14ac:dyDescent="0.3">
      <c r="B1504" s="1" t="s">
        <v>256</v>
      </c>
      <c r="C1504" s="1" t="s">
        <v>278</v>
      </c>
      <c r="D1504" s="1" t="s">
        <v>937</v>
      </c>
      <c r="E1504" s="1" t="s">
        <v>943</v>
      </c>
      <c r="F1504" s="1" t="s">
        <v>943</v>
      </c>
      <c r="G1504" s="1" t="s">
        <v>943</v>
      </c>
      <c r="H1504" s="1" t="str">
        <f t="shared" si="23"/>
        <v>Спорт и отдых-Тренажеры и фитнес-Спортивное питание</v>
      </c>
      <c r="I1504" s="3">
        <v>0.14000000000000001</v>
      </c>
      <c r="J1504" s="3">
        <v>0.15</v>
      </c>
      <c r="K1504" s="3">
        <v>0.15</v>
      </c>
    </row>
    <row r="1505" spans="2:11" x14ac:dyDescent="0.3">
      <c r="B1505" s="1" t="s">
        <v>256</v>
      </c>
      <c r="C1505" s="1" t="s">
        <v>278</v>
      </c>
      <c r="D1505" s="1" t="s">
        <v>937</v>
      </c>
      <c r="E1505" s="1" t="s">
        <v>944</v>
      </c>
      <c r="F1505" s="1" t="s">
        <v>944</v>
      </c>
      <c r="G1505" s="1" t="s">
        <v>944</v>
      </c>
      <c r="H1505" s="1" t="str">
        <f t="shared" si="23"/>
        <v>Спорт и отдых-Тренажеры и фитнес-Спортивное питание</v>
      </c>
      <c r="I1505" s="3">
        <v>0.14000000000000001</v>
      </c>
      <c r="J1505" s="3">
        <v>0.15</v>
      </c>
      <c r="K1505" s="3">
        <v>0.15</v>
      </c>
    </row>
    <row r="1506" spans="2:11" x14ac:dyDescent="0.3">
      <c r="B1506" s="1" t="s">
        <v>256</v>
      </c>
      <c r="C1506" s="1" t="s">
        <v>278</v>
      </c>
      <c r="D1506" s="1" t="s">
        <v>937</v>
      </c>
      <c r="E1506" s="1" t="s">
        <v>945</v>
      </c>
      <c r="F1506" s="1" t="s">
        <v>945</v>
      </c>
      <c r="G1506" s="1" t="s">
        <v>945</v>
      </c>
      <c r="H1506" s="1" t="str">
        <f t="shared" si="23"/>
        <v>Спорт и отдых-Тренажеры и фитнес-Спортивное питание</v>
      </c>
      <c r="I1506" s="3">
        <v>0.14000000000000001</v>
      </c>
      <c r="J1506" s="3">
        <v>0.15</v>
      </c>
      <c r="K1506" s="3">
        <v>0.15</v>
      </c>
    </row>
    <row r="1507" spans="2:11" x14ac:dyDescent="0.3">
      <c r="B1507" s="1" t="s">
        <v>256</v>
      </c>
      <c r="C1507" s="1" t="s">
        <v>278</v>
      </c>
      <c r="D1507" s="1" t="s">
        <v>937</v>
      </c>
      <c r="E1507" s="1" t="s">
        <v>946</v>
      </c>
      <c r="F1507" s="1" t="s">
        <v>946</v>
      </c>
      <c r="G1507" s="1" t="s">
        <v>946</v>
      </c>
      <c r="H1507" s="1" t="str">
        <f t="shared" si="23"/>
        <v>Спорт и отдых-Тренажеры и фитнес-Спортивное питание</v>
      </c>
      <c r="I1507" s="3">
        <v>0.14000000000000001</v>
      </c>
      <c r="J1507" s="3">
        <v>0.15</v>
      </c>
      <c r="K1507" s="3">
        <v>0.15</v>
      </c>
    </row>
    <row r="1508" spans="2:11" x14ac:dyDescent="0.3">
      <c r="B1508" s="1" t="s">
        <v>256</v>
      </c>
      <c r="C1508" s="1" t="s">
        <v>278</v>
      </c>
      <c r="D1508" s="1" t="s">
        <v>937</v>
      </c>
      <c r="E1508" s="1" t="s">
        <v>947</v>
      </c>
      <c r="F1508" s="1" t="s">
        <v>947</v>
      </c>
      <c r="G1508" s="1" t="s">
        <v>947</v>
      </c>
      <c r="H1508" s="1" t="str">
        <f t="shared" si="23"/>
        <v>Спорт и отдых-Тренажеры и фитнес-Спортивное питание</v>
      </c>
      <c r="I1508" s="3">
        <v>0.14000000000000001</v>
      </c>
      <c r="J1508" s="3">
        <v>0.15</v>
      </c>
      <c r="K1508" s="3">
        <v>0.15</v>
      </c>
    </row>
    <row r="1509" spans="2:11" x14ac:dyDescent="0.3">
      <c r="B1509" s="1" t="s">
        <v>256</v>
      </c>
      <c r="C1509" s="1" t="s">
        <v>278</v>
      </c>
      <c r="D1509" s="1" t="s">
        <v>937</v>
      </c>
      <c r="E1509" s="1" t="s">
        <v>950</v>
      </c>
      <c r="F1509" s="1" t="s">
        <v>950</v>
      </c>
      <c r="G1509" s="1" t="s">
        <v>950</v>
      </c>
      <c r="H1509" s="1" t="str">
        <f t="shared" si="23"/>
        <v>Спорт и отдых-Тренажеры и фитнес-Спортивное питание</v>
      </c>
      <c r="I1509" s="3">
        <v>0.14000000000000001</v>
      </c>
      <c r="J1509" s="3">
        <v>0.15</v>
      </c>
      <c r="K1509" s="3">
        <v>0.15</v>
      </c>
    </row>
    <row r="1510" spans="2:11" x14ac:dyDescent="0.3">
      <c r="B1510" s="1" t="s">
        <v>256</v>
      </c>
      <c r="C1510" s="1" t="s">
        <v>1243</v>
      </c>
      <c r="D1510" s="1" t="s">
        <v>1243</v>
      </c>
      <c r="E1510" s="1" t="s">
        <v>1243</v>
      </c>
      <c r="F1510" s="1" t="s">
        <v>1243</v>
      </c>
      <c r="G1510" s="1" t="s">
        <v>1243</v>
      </c>
      <c r="H1510" s="1" t="str">
        <f t="shared" si="23"/>
        <v>Спорт и отдых-Самокаты-Самокаты</v>
      </c>
      <c r="I1510" s="3">
        <v>0.16</v>
      </c>
      <c r="J1510" s="3">
        <v>0.16</v>
      </c>
      <c r="K1510" s="3">
        <v>0.16</v>
      </c>
    </row>
    <row r="1511" spans="2:11" x14ac:dyDescent="0.3">
      <c r="B1511" s="1" t="s">
        <v>256</v>
      </c>
      <c r="C1511" s="1" t="s">
        <v>278</v>
      </c>
      <c r="D1511" s="1" t="s">
        <v>688</v>
      </c>
      <c r="E1511" s="1" t="s">
        <v>689</v>
      </c>
      <c r="F1511" s="1" t="s">
        <v>1496</v>
      </c>
      <c r="G1511" s="1" t="s">
        <v>1496</v>
      </c>
      <c r="H1511" s="1" t="str">
        <f t="shared" si="23"/>
        <v>Спорт и отдых-Тренажеры и фитнес-Тренажеры</v>
      </c>
      <c r="I1511" s="3">
        <v>0.17</v>
      </c>
      <c r="J1511" s="3">
        <v>0.17</v>
      </c>
      <c r="K1511" s="3">
        <v>0.17</v>
      </c>
    </row>
    <row r="1512" spans="2:11" x14ac:dyDescent="0.3">
      <c r="B1512" s="1" t="s">
        <v>256</v>
      </c>
      <c r="C1512" s="1" t="s">
        <v>260</v>
      </c>
      <c r="D1512" s="1" t="s">
        <v>1500</v>
      </c>
      <c r="E1512" s="1" t="s">
        <v>1500</v>
      </c>
      <c r="F1512" s="1" t="s">
        <v>1500</v>
      </c>
      <c r="G1512" s="1" t="s">
        <v>1500</v>
      </c>
      <c r="H1512" s="1" t="str">
        <f t="shared" si="23"/>
        <v>Спорт и отдых-Охота и рыбалка-Эхолоты</v>
      </c>
      <c r="I1512" s="3">
        <v>0.17</v>
      </c>
      <c r="J1512" s="3">
        <v>0.17</v>
      </c>
      <c r="K1512" s="3">
        <v>0.17</v>
      </c>
    </row>
    <row r="1513" spans="2:11" x14ac:dyDescent="0.3">
      <c r="B1513" s="1" t="s">
        <v>256</v>
      </c>
      <c r="C1513" s="1" t="s">
        <v>748</v>
      </c>
      <c r="D1513" s="1" t="s">
        <v>1509</v>
      </c>
      <c r="E1513" s="1" t="s">
        <v>1510</v>
      </c>
      <c r="F1513" s="1" t="s">
        <v>1510</v>
      </c>
      <c r="G1513" s="1" t="s">
        <v>1510</v>
      </c>
      <c r="H1513" s="1" t="str">
        <f t="shared" si="23"/>
        <v>Спорт и отдых-Водный спорт-Серфинг и водные лыжи</v>
      </c>
      <c r="I1513" s="3">
        <v>0.17</v>
      </c>
      <c r="J1513" s="3">
        <v>0.17</v>
      </c>
      <c r="K1513" s="3">
        <v>0.17</v>
      </c>
    </row>
    <row r="1514" spans="2:11" x14ac:dyDescent="0.3">
      <c r="B1514" s="1" t="s">
        <v>256</v>
      </c>
      <c r="C1514" s="1" t="s">
        <v>278</v>
      </c>
      <c r="D1514" s="1" t="s">
        <v>688</v>
      </c>
      <c r="E1514" s="1" t="s">
        <v>692</v>
      </c>
      <c r="F1514" s="1" t="s">
        <v>1703</v>
      </c>
      <c r="G1514" s="1" t="s">
        <v>1703</v>
      </c>
      <c r="H1514" s="1" t="str">
        <f t="shared" si="23"/>
        <v>Спорт и отдых-Тренажеры и фитнес-Тренажеры</v>
      </c>
      <c r="I1514" s="3">
        <v>0.17</v>
      </c>
      <c r="J1514" s="3">
        <v>0.17</v>
      </c>
      <c r="K1514" s="3">
        <v>0.17</v>
      </c>
    </row>
    <row r="1515" spans="2:11" x14ac:dyDescent="0.3">
      <c r="B1515" s="1" t="s">
        <v>256</v>
      </c>
      <c r="C1515" s="1" t="s">
        <v>278</v>
      </c>
      <c r="D1515" s="1" t="s">
        <v>688</v>
      </c>
      <c r="E1515" s="1" t="s">
        <v>692</v>
      </c>
      <c r="F1515" s="1" t="s">
        <v>1704</v>
      </c>
      <c r="G1515" s="1" t="s">
        <v>1704</v>
      </c>
      <c r="H1515" s="1" t="str">
        <f t="shared" si="23"/>
        <v>Спорт и отдых-Тренажеры и фитнес-Тренажеры</v>
      </c>
      <c r="I1515" s="3">
        <v>0.17</v>
      </c>
      <c r="J1515" s="3">
        <v>0.17</v>
      </c>
      <c r="K1515" s="3">
        <v>0.17</v>
      </c>
    </row>
    <row r="1516" spans="2:11" x14ac:dyDescent="0.3">
      <c r="B1516" s="1" t="s">
        <v>256</v>
      </c>
      <c r="C1516" s="1" t="s">
        <v>278</v>
      </c>
      <c r="D1516" s="1" t="s">
        <v>688</v>
      </c>
      <c r="E1516" s="1" t="s">
        <v>692</v>
      </c>
      <c r="F1516" s="1" t="s">
        <v>1705</v>
      </c>
      <c r="G1516" s="1" t="s">
        <v>1705</v>
      </c>
      <c r="H1516" s="1" t="str">
        <f t="shared" si="23"/>
        <v>Спорт и отдых-Тренажеры и фитнес-Тренажеры</v>
      </c>
      <c r="I1516" s="3">
        <v>0.17</v>
      </c>
      <c r="J1516" s="3">
        <v>0.17</v>
      </c>
      <c r="K1516" s="3">
        <v>0.17</v>
      </c>
    </row>
    <row r="1517" spans="2:11" x14ac:dyDescent="0.3">
      <c r="B1517" s="1" t="s">
        <v>256</v>
      </c>
      <c r="C1517" s="1" t="s">
        <v>260</v>
      </c>
      <c r="D1517" s="1" t="s">
        <v>1738</v>
      </c>
      <c r="E1517" s="1" t="s">
        <v>1738</v>
      </c>
      <c r="F1517" s="1" t="s">
        <v>1738</v>
      </c>
      <c r="G1517" s="1" t="s">
        <v>1738</v>
      </c>
      <c r="H1517" s="1" t="str">
        <f t="shared" si="23"/>
        <v>Спорт и отдых-Охота и рыбалка-Аксессуары для эхолотов</v>
      </c>
      <c r="I1517" s="3">
        <v>0.17</v>
      </c>
      <c r="J1517" s="3">
        <v>0.17</v>
      </c>
      <c r="K1517" s="3">
        <v>0.17</v>
      </c>
    </row>
    <row r="1518" spans="2:11" x14ac:dyDescent="0.3">
      <c r="B1518" s="1" t="s">
        <v>256</v>
      </c>
      <c r="C1518" s="1" t="s">
        <v>278</v>
      </c>
      <c r="D1518" s="1" t="s">
        <v>2382</v>
      </c>
      <c r="E1518" s="1" t="s">
        <v>2383</v>
      </c>
      <c r="F1518" s="1" t="s">
        <v>2383</v>
      </c>
      <c r="G1518" s="1" t="s">
        <v>2383</v>
      </c>
      <c r="H1518" s="1" t="str">
        <f t="shared" si="23"/>
        <v>Спорт и отдых-Тренажеры и фитнес-Гаджеты для тренировок</v>
      </c>
      <c r="I1518" s="3">
        <v>0.18</v>
      </c>
      <c r="J1518" s="3">
        <v>0.19</v>
      </c>
      <c r="K1518" s="3">
        <v>0.19</v>
      </c>
    </row>
    <row r="1519" spans="2:11" x14ac:dyDescent="0.3">
      <c r="B1519" s="1" t="s">
        <v>256</v>
      </c>
      <c r="C1519" s="1" t="s">
        <v>278</v>
      </c>
      <c r="D1519" s="1" t="s">
        <v>253</v>
      </c>
      <c r="E1519" s="1" t="s">
        <v>253</v>
      </c>
      <c r="F1519" s="1" t="s">
        <v>253</v>
      </c>
      <c r="G1519" s="1" t="s">
        <v>253</v>
      </c>
      <c r="H1519" s="1" t="str">
        <f t="shared" si="23"/>
        <v>Спорт и отдых-Тренажеры и фитнес-Коврики</v>
      </c>
      <c r="I1519" s="3">
        <v>0.18</v>
      </c>
      <c r="J1519" s="3">
        <v>0.19</v>
      </c>
      <c r="K1519" s="3">
        <v>0.19</v>
      </c>
    </row>
    <row r="1520" spans="2:11" x14ac:dyDescent="0.3">
      <c r="B1520" s="1" t="s">
        <v>256</v>
      </c>
      <c r="C1520" s="1" t="s">
        <v>278</v>
      </c>
      <c r="D1520" s="1" t="s">
        <v>2382</v>
      </c>
      <c r="E1520" s="1" t="s">
        <v>2394</v>
      </c>
      <c r="F1520" s="1" t="s">
        <v>2394</v>
      </c>
      <c r="G1520" s="1" t="s">
        <v>2394</v>
      </c>
      <c r="H1520" s="1" t="str">
        <f t="shared" si="23"/>
        <v>Спорт и отдых-Тренажеры и фитнес-Гаджеты для тренировок</v>
      </c>
      <c r="I1520" s="3">
        <v>0.18</v>
      </c>
      <c r="J1520" s="3">
        <v>0.19</v>
      </c>
      <c r="K1520" s="3">
        <v>0.19</v>
      </c>
    </row>
    <row r="1521" spans="2:11" x14ac:dyDescent="0.3">
      <c r="B1521" s="1" t="s">
        <v>256</v>
      </c>
      <c r="C1521" s="1" t="s">
        <v>260</v>
      </c>
      <c r="D1521" s="1" t="s">
        <v>408</v>
      </c>
      <c r="E1521" s="1" t="s">
        <v>408</v>
      </c>
      <c r="F1521" s="1" t="s">
        <v>408</v>
      </c>
      <c r="G1521" s="1" t="s">
        <v>408</v>
      </c>
      <c r="H1521" s="1" t="str">
        <f t="shared" si="23"/>
        <v>Спорт и отдых-Охота и рыбалка-Аксессуары</v>
      </c>
      <c r="I1521" s="3">
        <v>0.19</v>
      </c>
      <c r="J1521" s="3">
        <v>0.19</v>
      </c>
      <c r="K1521" s="3">
        <v>0.19</v>
      </c>
    </row>
    <row r="1522" spans="2:11" x14ac:dyDescent="0.3">
      <c r="B1522" s="1" t="s">
        <v>256</v>
      </c>
      <c r="C1522" s="1" t="s">
        <v>260</v>
      </c>
      <c r="D1522" s="1" t="s">
        <v>2401</v>
      </c>
      <c r="E1522" s="1" t="s">
        <v>2401</v>
      </c>
      <c r="F1522" s="1" t="s">
        <v>2401</v>
      </c>
      <c r="G1522" s="1" t="s">
        <v>2401</v>
      </c>
      <c r="H1522" s="1" t="str">
        <f t="shared" si="23"/>
        <v>Спорт и отдых-Охота и рыбалка-Удилища</v>
      </c>
      <c r="I1522" s="3">
        <v>0.19</v>
      </c>
      <c r="J1522" s="3">
        <v>0.19</v>
      </c>
      <c r="K1522" s="3">
        <v>0.19</v>
      </c>
    </row>
    <row r="1523" spans="2:11" x14ac:dyDescent="0.3">
      <c r="B1523" s="1" t="s">
        <v>256</v>
      </c>
      <c r="C1523" s="1" t="s">
        <v>2402</v>
      </c>
      <c r="D1523" s="1" t="s">
        <v>2403</v>
      </c>
      <c r="E1523" s="1" t="s">
        <v>2403</v>
      </c>
      <c r="F1523" s="1" t="s">
        <v>2403</v>
      </c>
      <c r="G1523" s="1" t="s">
        <v>2403</v>
      </c>
      <c r="H1523" s="1" t="str">
        <f t="shared" si="23"/>
        <v>Спорт и отдых-Туризм и отдых на природе-Палатки</v>
      </c>
      <c r="I1523" s="3">
        <v>0.19</v>
      </c>
      <c r="J1523" s="3">
        <v>0.19</v>
      </c>
      <c r="K1523" s="3">
        <v>0.19</v>
      </c>
    </row>
    <row r="1524" spans="2:11" x14ac:dyDescent="0.3">
      <c r="B1524" s="1" t="s">
        <v>256</v>
      </c>
      <c r="C1524" s="1" t="s">
        <v>2402</v>
      </c>
      <c r="D1524" s="1" t="s">
        <v>2404</v>
      </c>
      <c r="E1524" s="1" t="s">
        <v>2404</v>
      </c>
      <c r="F1524" s="1" t="s">
        <v>2404</v>
      </c>
      <c r="G1524" s="1" t="s">
        <v>2404</v>
      </c>
      <c r="H1524" s="1" t="str">
        <f t="shared" si="23"/>
        <v>Спорт и отдых-Туризм и отдых на природе-Спальные мешки</v>
      </c>
      <c r="I1524" s="3">
        <v>0.19</v>
      </c>
      <c r="J1524" s="3">
        <v>0.19</v>
      </c>
      <c r="K1524" s="3">
        <v>0.19</v>
      </c>
    </row>
    <row r="1525" spans="2:11" x14ac:dyDescent="0.3">
      <c r="B1525" s="1" t="s">
        <v>256</v>
      </c>
      <c r="C1525" s="1" t="s">
        <v>2405</v>
      </c>
      <c r="D1525" s="1" t="s">
        <v>2406</v>
      </c>
      <c r="E1525" s="1" t="s">
        <v>2406</v>
      </c>
      <c r="F1525" s="1" t="s">
        <v>2406</v>
      </c>
      <c r="G1525" s="1" t="s">
        <v>2406</v>
      </c>
      <c r="H1525" s="1" t="str">
        <f t="shared" si="23"/>
        <v>Спорт и отдых-Зимние виды спорта-Беговые лыжи</v>
      </c>
      <c r="I1525" s="3">
        <v>0.19</v>
      </c>
      <c r="J1525" s="3">
        <v>0.19</v>
      </c>
      <c r="K1525" s="3">
        <v>0.19</v>
      </c>
    </row>
    <row r="1526" spans="2:11" x14ac:dyDescent="0.3">
      <c r="B1526" s="1" t="s">
        <v>256</v>
      </c>
      <c r="C1526" s="1" t="s">
        <v>2405</v>
      </c>
      <c r="D1526" s="1" t="s">
        <v>2407</v>
      </c>
      <c r="E1526" s="1" t="s">
        <v>2408</v>
      </c>
      <c r="F1526" s="1" t="s">
        <v>2408</v>
      </c>
      <c r="G1526" s="1" t="s">
        <v>2408</v>
      </c>
      <c r="H1526" s="1" t="str">
        <f t="shared" si="23"/>
        <v>Спорт и отдых-Зимние виды спорта-Горные лыжи</v>
      </c>
      <c r="I1526" s="3">
        <v>0.19</v>
      </c>
      <c r="J1526" s="3">
        <v>0.19</v>
      </c>
      <c r="K1526" s="3">
        <v>0.19</v>
      </c>
    </row>
    <row r="1527" spans="2:11" x14ac:dyDescent="0.3">
      <c r="B1527" s="1" t="s">
        <v>256</v>
      </c>
      <c r="C1527" s="1" t="s">
        <v>2405</v>
      </c>
      <c r="D1527" s="1" t="s">
        <v>2407</v>
      </c>
      <c r="E1527" s="1" t="s">
        <v>2409</v>
      </c>
      <c r="F1527" s="1" t="s">
        <v>2409</v>
      </c>
      <c r="G1527" s="1" t="s">
        <v>2409</v>
      </c>
      <c r="H1527" s="1" t="str">
        <f t="shared" si="23"/>
        <v>Спорт и отдых-Зимние виды спорта-Горные лыжи</v>
      </c>
      <c r="I1527" s="3">
        <v>0.19</v>
      </c>
      <c r="J1527" s="3">
        <v>0.19</v>
      </c>
      <c r="K1527" s="3">
        <v>0.19</v>
      </c>
    </row>
    <row r="1528" spans="2:11" x14ac:dyDescent="0.3">
      <c r="B1528" s="1" t="s">
        <v>256</v>
      </c>
      <c r="C1528" s="1" t="s">
        <v>2405</v>
      </c>
      <c r="D1528" s="1" t="s">
        <v>2407</v>
      </c>
      <c r="E1528" s="1" t="s">
        <v>2407</v>
      </c>
      <c r="F1528" s="1" t="s">
        <v>2407</v>
      </c>
      <c r="G1528" s="1" t="s">
        <v>2407</v>
      </c>
      <c r="H1528" s="1" t="str">
        <f t="shared" si="23"/>
        <v>Спорт и отдых-Зимние виды спорта-Горные лыжи</v>
      </c>
      <c r="I1528" s="3">
        <v>0.19</v>
      </c>
      <c r="J1528" s="3">
        <v>0.19</v>
      </c>
      <c r="K1528" s="3">
        <v>0.19</v>
      </c>
    </row>
    <row r="1529" spans="2:11" x14ac:dyDescent="0.3">
      <c r="B1529" s="1" t="s">
        <v>256</v>
      </c>
      <c r="C1529" s="1" t="s">
        <v>1253</v>
      </c>
      <c r="D1529" s="1" t="s">
        <v>2410</v>
      </c>
      <c r="E1529" s="1" t="s">
        <v>2410</v>
      </c>
      <c r="F1529" s="1" t="s">
        <v>2410</v>
      </c>
      <c r="G1529" s="1" t="s">
        <v>2410</v>
      </c>
      <c r="H1529" s="1" t="str">
        <f t="shared" si="23"/>
        <v>Спорт и отдых-Игры-Дартс</v>
      </c>
      <c r="I1529" s="3">
        <v>0.19</v>
      </c>
      <c r="J1529" s="3">
        <v>0.19</v>
      </c>
      <c r="K1529" s="3">
        <v>0.19</v>
      </c>
    </row>
    <row r="1530" spans="2:11" x14ac:dyDescent="0.3">
      <c r="B1530" s="1" t="s">
        <v>256</v>
      </c>
      <c r="C1530" s="1" t="s">
        <v>2405</v>
      </c>
      <c r="D1530" s="1" t="s">
        <v>2411</v>
      </c>
      <c r="E1530" s="1" t="s">
        <v>2411</v>
      </c>
      <c r="F1530" s="1" t="s">
        <v>2411</v>
      </c>
      <c r="G1530" s="1" t="s">
        <v>2411</v>
      </c>
      <c r="H1530" s="1" t="str">
        <f t="shared" si="23"/>
        <v>Спорт и отдых-Зимние виды спорта-Коньки</v>
      </c>
      <c r="I1530" s="3">
        <v>0.19</v>
      </c>
      <c r="J1530" s="3">
        <v>0.19</v>
      </c>
      <c r="K1530" s="3">
        <v>0.19</v>
      </c>
    </row>
    <row r="1531" spans="2:11" x14ac:dyDescent="0.3">
      <c r="B1531" s="1" t="s">
        <v>256</v>
      </c>
      <c r="C1531" s="1" t="s">
        <v>1253</v>
      </c>
      <c r="D1531" s="1" t="s">
        <v>2412</v>
      </c>
      <c r="E1531" s="1" t="s">
        <v>2413</v>
      </c>
      <c r="F1531" s="1" t="s">
        <v>2413</v>
      </c>
      <c r="G1531" s="1" t="s">
        <v>2413</v>
      </c>
      <c r="H1531" s="1" t="str">
        <f t="shared" si="23"/>
        <v>Спорт и отдых-Игры-Бильярд</v>
      </c>
      <c r="I1531" s="3">
        <v>0.19</v>
      </c>
      <c r="J1531" s="3">
        <v>0.19</v>
      </c>
      <c r="K1531" s="3">
        <v>0.19</v>
      </c>
    </row>
    <row r="1532" spans="2:11" x14ac:dyDescent="0.3">
      <c r="B1532" s="1" t="s">
        <v>256</v>
      </c>
      <c r="C1532" s="1" t="s">
        <v>1253</v>
      </c>
      <c r="D1532" s="1" t="s">
        <v>2412</v>
      </c>
      <c r="E1532" s="1" t="s">
        <v>2414</v>
      </c>
      <c r="F1532" s="1" t="s">
        <v>2414</v>
      </c>
      <c r="G1532" s="1" t="s">
        <v>2414</v>
      </c>
      <c r="H1532" s="1" t="str">
        <f t="shared" si="23"/>
        <v>Спорт и отдых-Игры-Бильярд</v>
      </c>
      <c r="I1532" s="3">
        <v>0.19</v>
      </c>
      <c r="J1532" s="3">
        <v>0.19</v>
      </c>
      <c r="K1532" s="3">
        <v>0.19</v>
      </c>
    </row>
    <row r="1533" spans="2:11" x14ac:dyDescent="0.3">
      <c r="B1533" s="1" t="s">
        <v>256</v>
      </c>
      <c r="C1533" s="1" t="s">
        <v>1253</v>
      </c>
      <c r="D1533" s="1" t="s">
        <v>2412</v>
      </c>
      <c r="E1533" s="1" t="s">
        <v>2415</v>
      </c>
      <c r="F1533" s="1" t="s">
        <v>2415</v>
      </c>
      <c r="G1533" s="1" t="s">
        <v>2415</v>
      </c>
      <c r="H1533" s="1" t="str">
        <f t="shared" si="23"/>
        <v>Спорт и отдых-Игры-Бильярд</v>
      </c>
      <c r="I1533" s="3">
        <v>0.19</v>
      </c>
      <c r="J1533" s="3">
        <v>0.19</v>
      </c>
      <c r="K1533" s="3">
        <v>0.19</v>
      </c>
    </row>
    <row r="1534" spans="2:11" x14ac:dyDescent="0.3">
      <c r="B1534" s="1" t="s">
        <v>256</v>
      </c>
      <c r="C1534" s="1" t="s">
        <v>1253</v>
      </c>
      <c r="D1534" s="1" t="s">
        <v>2412</v>
      </c>
      <c r="E1534" s="1" t="s">
        <v>641</v>
      </c>
      <c r="F1534" s="1" t="s">
        <v>641</v>
      </c>
      <c r="G1534" s="1" t="s">
        <v>641</v>
      </c>
      <c r="H1534" s="1" t="str">
        <f t="shared" si="23"/>
        <v>Спорт и отдых-Игры-Бильярд</v>
      </c>
      <c r="I1534" s="3">
        <v>0.19</v>
      </c>
      <c r="J1534" s="3">
        <v>0.19</v>
      </c>
      <c r="K1534" s="3">
        <v>0.19</v>
      </c>
    </row>
    <row r="1535" spans="2:11" x14ac:dyDescent="0.3">
      <c r="B1535" s="1" t="s">
        <v>256</v>
      </c>
      <c r="C1535" s="1" t="s">
        <v>1253</v>
      </c>
      <c r="D1535" s="1" t="s">
        <v>2412</v>
      </c>
      <c r="E1535" s="1" t="s">
        <v>2416</v>
      </c>
      <c r="F1535" s="1" t="s">
        <v>2416</v>
      </c>
      <c r="G1535" s="1" t="s">
        <v>2416</v>
      </c>
      <c r="H1535" s="1" t="str">
        <f t="shared" si="23"/>
        <v>Спорт и отдых-Игры-Бильярд</v>
      </c>
      <c r="I1535" s="3">
        <v>0.19</v>
      </c>
      <c r="J1535" s="3">
        <v>0.19</v>
      </c>
      <c r="K1535" s="3">
        <v>0.19</v>
      </c>
    </row>
    <row r="1536" spans="2:11" x14ac:dyDescent="0.3">
      <c r="B1536" s="1" t="s">
        <v>256</v>
      </c>
      <c r="C1536" s="1" t="s">
        <v>2417</v>
      </c>
      <c r="D1536" s="1" t="s">
        <v>2418</v>
      </c>
      <c r="E1536" s="1" t="s">
        <v>408</v>
      </c>
      <c r="F1536" s="1" t="s">
        <v>408</v>
      </c>
      <c r="G1536" s="1" t="s">
        <v>408</v>
      </c>
      <c r="H1536" s="1" t="str">
        <f t="shared" si="23"/>
        <v>Спорт и отдых-Экстремальные виды спорта-Альпинизм</v>
      </c>
      <c r="I1536" s="3">
        <v>0.19</v>
      </c>
      <c r="J1536" s="3">
        <v>0.19</v>
      </c>
      <c r="K1536" s="3">
        <v>0.19</v>
      </c>
    </row>
    <row r="1537" spans="2:11" x14ac:dyDescent="0.3">
      <c r="B1537" s="1" t="s">
        <v>256</v>
      </c>
      <c r="C1537" s="1" t="s">
        <v>2419</v>
      </c>
      <c r="D1537" s="1" t="s">
        <v>267</v>
      </c>
      <c r="E1537" s="1" t="s">
        <v>267</v>
      </c>
      <c r="F1537" s="1" t="s">
        <v>267</v>
      </c>
      <c r="G1537" s="1" t="s">
        <v>267</v>
      </c>
      <c r="H1537" s="1" t="str">
        <f t="shared" si="23"/>
        <v>Спорт и отдых-Скейтбординг-Аксессуары и запчасти</v>
      </c>
      <c r="I1537" s="3">
        <v>0.19</v>
      </c>
      <c r="J1537" s="3">
        <v>0.19</v>
      </c>
      <c r="K1537" s="3">
        <v>0.19</v>
      </c>
    </row>
    <row r="1538" spans="2:11" x14ac:dyDescent="0.3">
      <c r="B1538" s="1" t="s">
        <v>256</v>
      </c>
      <c r="C1538" s="1" t="s">
        <v>2419</v>
      </c>
      <c r="D1538" s="1" t="s">
        <v>2420</v>
      </c>
      <c r="E1538" s="1" t="s">
        <v>2420</v>
      </c>
      <c r="F1538" s="1" t="s">
        <v>2420</v>
      </c>
      <c r="G1538" s="1" t="s">
        <v>2420</v>
      </c>
      <c r="H1538" s="1" t="str">
        <f t="shared" si="23"/>
        <v>Спорт и отдых-Скейтбординг-Скейтборды и лонгборды</v>
      </c>
      <c r="I1538" s="3">
        <v>0.19</v>
      </c>
      <c r="J1538" s="3">
        <v>0.19</v>
      </c>
      <c r="K1538" s="3">
        <v>0.19</v>
      </c>
    </row>
    <row r="1539" spans="2:11" x14ac:dyDescent="0.3">
      <c r="B1539" s="1" t="s">
        <v>256</v>
      </c>
      <c r="C1539" s="1" t="s">
        <v>2405</v>
      </c>
      <c r="D1539" s="1" t="s">
        <v>2421</v>
      </c>
      <c r="E1539" s="1" t="s">
        <v>2422</v>
      </c>
      <c r="F1539" s="1" t="s">
        <v>2422</v>
      </c>
      <c r="G1539" s="1" t="s">
        <v>2422</v>
      </c>
      <c r="H1539" s="1" t="str">
        <f t="shared" si="23"/>
        <v>Спорт и отдых-Зимние виды спорта-Сноубординг</v>
      </c>
      <c r="I1539" s="3">
        <v>0.19</v>
      </c>
      <c r="J1539" s="3">
        <v>0.19</v>
      </c>
      <c r="K1539" s="3">
        <v>0.19</v>
      </c>
    </row>
    <row r="1540" spans="2:11" x14ac:dyDescent="0.3">
      <c r="B1540" s="1" t="s">
        <v>256</v>
      </c>
      <c r="C1540" s="1" t="s">
        <v>748</v>
      </c>
      <c r="D1540" s="1" t="s">
        <v>1509</v>
      </c>
      <c r="E1540" s="1" t="s">
        <v>2423</v>
      </c>
      <c r="F1540" s="1" t="s">
        <v>2423</v>
      </c>
      <c r="G1540" s="1" t="s">
        <v>2423</v>
      </c>
      <c r="H1540" s="1" t="str">
        <f t="shared" ref="H1540:H1603" si="24">B1540&amp;"-"&amp;C1540&amp;"-"&amp;D1540</f>
        <v>Спорт и отдых-Водный спорт-Серфинг и водные лыжи</v>
      </c>
      <c r="I1540" s="3">
        <v>0.19</v>
      </c>
      <c r="J1540" s="3">
        <v>0.19</v>
      </c>
      <c r="K1540" s="3">
        <v>0.19</v>
      </c>
    </row>
    <row r="1541" spans="2:11" x14ac:dyDescent="0.3">
      <c r="B1541" s="1" t="s">
        <v>256</v>
      </c>
      <c r="C1541" s="1" t="s">
        <v>1253</v>
      </c>
      <c r="D1541" s="1" t="s">
        <v>2424</v>
      </c>
      <c r="E1541" s="1" t="s">
        <v>2425</v>
      </c>
      <c r="F1541" s="1" t="s">
        <v>2425</v>
      </c>
      <c r="G1541" s="1" t="s">
        <v>2425</v>
      </c>
      <c r="H1541" s="1" t="str">
        <f t="shared" si="24"/>
        <v>Спорт и отдых-Игры-Большой теннис</v>
      </c>
      <c r="I1541" s="3">
        <v>0.19</v>
      </c>
      <c r="J1541" s="3">
        <v>0.19</v>
      </c>
      <c r="K1541" s="3">
        <v>0.19</v>
      </c>
    </row>
    <row r="1542" spans="2:11" x14ac:dyDescent="0.3">
      <c r="B1542" s="1" t="s">
        <v>256</v>
      </c>
      <c r="C1542" s="1" t="s">
        <v>1253</v>
      </c>
      <c r="D1542" s="1" t="s">
        <v>2424</v>
      </c>
      <c r="E1542" s="1" t="s">
        <v>408</v>
      </c>
      <c r="F1542" s="1" t="s">
        <v>408</v>
      </c>
      <c r="G1542" s="1" t="s">
        <v>408</v>
      </c>
      <c r="H1542" s="1" t="str">
        <f t="shared" si="24"/>
        <v>Спорт и отдых-Игры-Большой теннис</v>
      </c>
      <c r="I1542" s="3">
        <v>0.19</v>
      </c>
      <c r="J1542" s="3">
        <v>0.19</v>
      </c>
      <c r="K1542" s="3">
        <v>0.19</v>
      </c>
    </row>
    <row r="1543" spans="2:11" x14ac:dyDescent="0.3">
      <c r="B1543" s="1" t="s">
        <v>256</v>
      </c>
      <c r="C1543" s="1" t="s">
        <v>1253</v>
      </c>
      <c r="D1543" s="1" t="s">
        <v>2426</v>
      </c>
      <c r="E1543" s="1" t="s">
        <v>2427</v>
      </c>
      <c r="F1543" s="1" t="s">
        <v>2427</v>
      </c>
      <c r="G1543" s="1" t="s">
        <v>2427</v>
      </c>
      <c r="H1543" s="1" t="str">
        <f t="shared" si="24"/>
        <v>Спорт и отдых-Игры-Настольный теннис</v>
      </c>
      <c r="I1543" s="3">
        <v>0.19</v>
      </c>
      <c r="J1543" s="3">
        <v>0.19</v>
      </c>
      <c r="K1543" s="3">
        <v>0.19</v>
      </c>
    </row>
    <row r="1544" spans="2:11" x14ac:dyDescent="0.3">
      <c r="B1544" s="1" t="s">
        <v>256</v>
      </c>
      <c r="C1544" s="1" t="s">
        <v>1253</v>
      </c>
      <c r="D1544" s="1" t="s">
        <v>2426</v>
      </c>
      <c r="E1544" s="1" t="s">
        <v>2428</v>
      </c>
      <c r="F1544" s="1" t="s">
        <v>2428</v>
      </c>
      <c r="G1544" s="1" t="s">
        <v>2428</v>
      </c>
      <c r="H1544" s="1" t="str">
        <f t="shared" si="24"/>
        <v>Спорт и отдых-Игры-Настольный теннис</v>
      </c>
      <c r="I1544" s="3">
        <v>0.19</v>
      </c>
      <c r="J1544" s="3">
        <v>0.19</v>
      </c>
      <c r="K1544" s="3">
        <v>0.19</v>
      </c>
    </row>
    <row r="1545" spans="2:11" x14ac:dyDescent="0.3">
      <c r="B1545" s="1" t="s">
        <v>256</v>
      </c>
      <c r="C1545" s="1" t="s">
        <v>1253</v>
      </c>
      <c r="D1545" s="1" t="s">
        <v>2426</v>
      </c>
      <c r="E1545" s="1" t="s">
        <v>408</v>
      </c>
      <c r="F1545" s="1" t="s">
        <v>408</v>
      </c>
      <c r="G1545" s="1" t="s">
        <v>408</v>
      </c>
      <c r="H1545" s="1" t="str">
        <f t="shared" si="24"/>
        <v>Спорт и отдых-Игры-Настольный теннис</v>
      </c>
      <c r="I1545" s="3">
        <v>0.19</v>
      </c>
      <c r="J1545" s="3">
        <v>0.19</v>
      </c>
      <c r="K1545" s="3">
        <v>0.19</v>
      </c>
    </row>
    <row r="1546" spans="2:11" x14ac:dyDescent="0.3">
      <c r="B1546" s="1" t="s">
        <v>256</v>
      </c>
      <c r="C1546" s="1" t="s">
        <v>1253</v>
      </c>
      <c r="D1546" s="1" t="s">
        <v>2426</v>
      </c>
      <c r="E1546" s="1" t="s">
        <v>641</v>
      </c>
      <c r="F1546" s="1" t="s">
        <v>641</v>
      </c>
      <c r="G1546" s="1" t="s">
        <v>641</v>
      </c>
      <c r="H1546" s="1" t="str">
        <f t="shared" si="24"/>
        <v>Спорт и отдых-Игры-Настольный теннис</v>
      </c>
      <c r="I1546" s="3">
        <v>0.19</v>
      </c>
      <c r="J1546" s="3">
        <v>0.19</v>
      </c>
      <c r="K1546" s="3">
        <v>0.19</v>
      </c>
    </row>
    <row r="1547" spans="2:11" x14ac:dyDescent="0.3">
      <c r="B1547" s="1" t="s">
        <v>256</v>
      </c>
      <c r="C1547" s="1" t="s">
        <v>1253</v>
      </c>
      <c r="D1547" s="1" t="s">
        <v>2429</v>
      </c>
      <c r="E1547" s="1" t="s">
        <v>2425</v>
      </c>
      <c r="F1547" s="1" t="s">
        <v>2425</v>
      </c>
      <c r="G1547" s="1" t="s">
        <v>2425</v>
      </c>
      <c r="H1547" s="1" t="str">
        <f t="shared" si="24"/>
        <v>Спорт и отдых-Игры-Бадминтон</v>
      </c>
      <c r="I1547" s="3">
        <v>0.19</v>
      </c>
      <c r="J1547" s="3">
        <v>0.19</v>
      </c>
      <c r="K1547" s="3">
        <v>0.19</v>
      </c>
    </row>
    <row r="1548" spans="2:11" x14ac:dyDescent="0.3">
      <c r="B1548" s="1" t="s">
        <v>256</v>
      </c>
      <c r="C1548" s="1" t="s">
        <v>1253</v>
      </c>
      <c r="D1548" s="1" t="s">
        <v>2429</v>
      </c>
      <c r="E1548" s="1" t="s">
        <v>408</v>
      </c>
      <c r="F1548" s="1" t="s">
        <v>408</v>
      </c>
      <c r="G1548" s="1" t="s">
        <v>408</v>
      </c>
      <c r="H1548" s="1" t="str">
        <f t="shared" si="24"/>
        <v>Спорт и отдых-Игры-Бадминтон</v>
      </c>
      <c r="I1548" s="3">
        <v>0.19</v>
      </c>
      <c r="J1548" s="3">
        <v>0.19</v>
      </c>
      <c r="K1548" s="3">
        <v>0.19</v>
      </c>
    </row>
    <row r="1549" spans="2:11" x14ac:dyDescent="0.3">
      <c r="B1549" s="1" t="s">
        <v>256</v>
      </c>
      <c r="C1549" s="1" t="s">
        <v>2402</v>
      </c>
      <c r="D1549" s="1" t="s">
        <v>2444</v>
      </c>
      <c r="E1549" s="1" t="s">
        <v>2444</v>
      </c>
      <c r="F1549" s="1" t="s">
        <v>2444</v>
      </c>
      <c r="G1549" s="1" t="s">
        <v>2444</v>
      </c>
      <c r="H1549" s="1" t="str">
        <f t="shared" si="24"/>
        <v>Спорт и отдых-Туризм и отдых на природе-Сумки-холодильники</v>
      </c>
      <c r="I1549" s="3">
        <v>0.19</v>
      </c>
      <c r="J1549" s="3">
        <v>0.19</v>
      </c>
      <c r="K1549" s="3">
        <v>0.19</v>
      </c>
    </row>
    <row r="1550" spans="2:11" x14ac:dyDescent="0.3">
      <c r="B1550" s="1" t="s">
        <v>256</v>
      </c>
      <c r="C1550" s="1" t="s">
        <v>2402</v>
      </c>
      <c r="D1550" s="1" t="s">
        <v>2446</v>
      </c>
      <c r="E1550" s="1" t="s">
        <v>2446</v>
      </c>
      <c r="F1550" s="1" t="s">
        <v>2446</v>
      </c>
      <c r="G1550" s="1" t="s">
        <v>2446</v>
      </c>
      <c r="H1550" s="1" t="str">
        <f t="shared" si="24"/>
        <v>Спорт и отдых-Туризм и отдых на природе-Фонари и лампы</v>
      </c>
      <c r="I1550" s="3">
        <v>0.19</v>
      </c>
      <c r="J1550" s="3">
        <v>0.19</v>
      </c>
      <c r="K1550" s="3">
        <v>0.19</v>
      </c>
    </row>
    <row r="1551" spans="2:11" x14ac:dyDescent="0.3">
      <c r="B1551" s="1" t="s">
        <v>256</v>
      </c>
      <c r="C1551" s="1" t="s">
        <v>2447</v>
      </c>
      <c r="D1551" s="1" t="s">
        <v>2447</v>
      </c>
      <c r="E1551" s="1" t="s">
        <v>2447</v>
      </c>
      <c r="F1551" s="1" t="s">
        <v>2447</v>
      </c>
      <c r="G1551" s="1" t="s">
        <v>2447</v>
      </c>
      <c r="H1551" s="1" t="str">
        <f t="shared" si="24"/>
        <v>Спорт и отдых-Роликовые коньки-Роликовые коньки</v>
      </c>
      <c r="I1551" s="3">
        <v>0.19</v>
      </c>
      <c r="J1551" s="3">
        <v>0.19</v>
      </c>
      <c r="K1551" s="3">
        <v>0.19</v>
      </c>
    </row>
    <row r="1552" spans="2:11" x14ac:dyDescent="0.3">
      <c r="B1552" s="1" t="s">
        <v>256</v>
      </c>
      <c r="C1552" s="1" t="s">
        <v>2447</v>
      </c>
      <c r="D1552" s="1" t="s">
        <v>267</v>
      </c>
      <c r="E1552" s="1" t="s">
        <v>267</v>
      </c>
      <c r="F1552" s="1" t="s">
        <v>267</v>
      </c>
      <c r="G1552" s="1" t="s">
        <v>267</v>
      </c>
      <c r="H1552" s="1" t="str">
        <f t="shared" si="24"/>
        <v>Спорт и отдых-Роликовые коньки-Аксессуары и запчасти</v>
      </c>
      <c r="I1552" s="3">
        <v>0.19</v>
      </c>
      <c r="J1552" s="3">
        <v>0.19</v>
      </c>
      <c r="K1552" s="3">
        <v>0.19</v>
      </c>
    </row>
    <row r="1553" spans="2:11" x14ac:dyDescent="0.3">
      <c r="B1553" s="1" t="s">
        <v>256</v>
      </c>
      <c r="C1553" s="1" t="s">
        <v>257</v>
      </c>
      <c r="D1553" s="1" t="s">
        <v>2448</v>
      </c>
      <c r="E1553" s="1" t="s">
        <v>2449</v>
      </c>
      <c r="F1553" s="1" t="s">
        <v>2449</v>
      </c>
      <c r="G1553" s="1" t="s">
        <v>2449</v>
      </c>
      <c r="H1553" s="1" t="str">
        <f t="shared" si="24"/>
        <v>Спорт и отдых-Командные виды спорта-Баскетбол</v>
      </c>
      <c r="I1553" s="3">
        <v>0.19</v>
      </c>
      <c r="J1553" s="3">
        <v>0.19</v>
      </c>
      <c r="K1553" s="3">
        <v>0.19</v>
      </c>
    </row>
    <row r="1554" spans="2:11" x14ac:dyDescent="0.3">
      <c r="B1554" s="1" t="s">
        <v>256</v>
      </c>
      <c r="C1554" s="1" t="s">
        <v>2405</v>
      </c>
      <c r="D1554" s="1" t="s">
        <v>2407</v>
      </c>
      <c r="E1554" s="1" t="s">
        <v>2450</v>
      </c>
      <c r="F1554" s="1" t="s">
        <v>2450</v>
      </c>
      <c r="G1554" s="1" t="s">
        <v>2450</v>
      </c>
      <c r="H1554" s="1" t="str">
        <f t="shared" si="24"/>
        <v>Спорт и отдых-Зимние виды спорта-Горные лыжи</v>
      </c>
      <c r="I1554" s="3">
        <v>0.19</v>
      </c>
      <c r="J1554" s="3">
        <v>0.19</v>
      </c>
      <c r="K1554" s="3">
        <v>0.19</v>
      </c>
    </row>
    <row r="1555" spans="2:11" x14ac:dyDescent="0.3">
      <c r="B1555" s="1" t="s">
        <v>256</v>
      </c>
      <c r="C1555" s="1" t="s">
        <v>2405</v>
      </c>
      <c r="D1555" s="1" t="s">
        <v>2421</v>
      </c>
      <c r="E1555" s="1" t="s">
        <v>2408</v>
      </c>
      <c r="F1555" s="1" t="s">
        <v>2408</v>
      </c>
      <c r="G1555" s="1" t="s">
        <v>2408</v>
      </c>
      <c r="H1555" s="1" t="str">
        <f t="shared" si="24"/>
        <v>Спорт и отдых-Зимние виды спорта-Сноубординг</v>
      </c>
      <c r="I1555" s="3">
        <v>0.19</v>
      </c>
      <c r="J1555" s="3">
        <v>0.19</v>
      </c>
      <c r="K1555" s="3">
        <v>0.19</v>
      </c>
    </row>
    <row r="1556" spans="2:11" x14ac:dyDescent="0.3">
      <c r="B1556" s="1" t="s">
        <v>256</v>
      </c>
      <c r="C1556" s="1" t="s">
        <v>2451</v>
      </c>
      <c r="D1556" s="1" t="s">
        <v>2451</v>
      </c>
      <c r="E1556" s="1" t="s">
        <v>2451</v>
      </c>
      <c r="F1556" s="1" t="s">
        <v>2451</v>
      </c>
      <c r="G1556" s="1" t="s">
        <v>2451</v>
      </c>
      <c r="H1556" s="1" t="str">
        <f t="shared" si="24"/>
        <v>Спорт и отдых-Спортивная защита-Спортивная защита</v>
      </c>
      <c r="I1556" s="3">
        <v>0.19</v>
      </c>
      <c r="J1556" s="3">
        <v>0.19</v>
      </c>
      <c r="K1556" s="3">
        <v>0.19</v>
      </c>
    </row>
    <row r="1557" spans="2:11" x14ac:dyDescent="0.3">
      <c r="B1557" s="1" t="s">
        <v>256</v>
      </c>
      <c r="C1557" s="1" t="s">
        <v>278</v>
      </c>
      <c r="D1557" s="1" t="s">
        <v>2452</v>
      </c>
      <c r="E1557" s="1" t="s">
        <v>2453</v>
      </c>
      <c r="F1557" s="1" t="s">
        <v>2453</v>
      </c>
      <c r="G1557" s="1" t="s">
        <v>2453</v>
      </c>
      <c r="H1557" s="1" t="str">
        <f t="shared" si="24"/>
        <v>Спорт и отдых-Тренажеры и фитнес-Гимнастика</v>
      </c>
      <c r="I1557" s="3">
        <v>0.19</v>
      </c>
      <c r="J1557" s="3">
        <v>0.19</v>
      </c>
      <c r="K1557" s="3">
        <v>0.19</v>
      </c>
    </row>
    <row r="1558" spans="2:11" x14ac:dyDescent="0.3">
      <c r="B1558" s="1" t="s">
        <v>256</v>
      </c>
      <c r="C1558" s="1" t="s">
        <v>748</v>
      </c>
      <c r="D1558" s="1" t="s">
        <v>2454</v>
      </c>
      <c r="E1558" s="1" t="s">
        <v>2455</v>
      </c>
      <c r="F1558" s="1" t="s">
        <v>2455</v>
      </c>
      <c r="G1558" s="1" t="s">
        <v>2455</v>
      </c>
      <c r="H1558" s="1" t="str">
        <f t="shared" si="24"/>
        <v>Спорт и отдых-Водный спорт-Подводное плавание</v>
      </c>
      <c r="I1558" s="3">
        <v>0.19</v>
      </c>
      <c r="J1558" s="3">
        <v>0.19</v>
      </c>
      <c r="K1558" s="3">
        <v>0.19</v>
      </c>
    </row>
    <row r="1559" spans="2:11" x14ac:dyDescent="0.3">
      <c r="B1559" s="1" t="s">
        <v>256</v>
      </c>
      <c r="C1559" s="1" t="s">
        <v>748</v>
      </c>
      <c r="D1559" s="1" t="s">
        <v>2454</v>
      </c>
      <c r="E1559" s="1" t="s">
        <v>2456</v>
      </c>
      <c r="F1559" s="1" t="s">
        <v>2456</v>
      </c>
      <c r="G1559" s="1" t="s">
        <v>2456</v>
      </c>
      <c r="H1559" s="1" t="str">
        <f t="shared" si="24"/>
        <v>Спорт и отдых-Водный спорт-Подводное плавание</v>
      </c>
      <c r="I1559" s="3">
        <v>0.19</v>
      </c>
      <c r="J1559" s="3">
        <v>0.19</v>
      </c>
      <c r="K1559" s="3">
        <v>0.19</v>
      </c>
    </row>
    <row r="1560" spans="2:11" x14ac:dyDescent="0.3">
      <c r="B1560" s="1" t="s">
        <v>256</v>
      </c>
      <c r="C1560" s="1" t="s">
        <v>748</v>
      </c>
      <c r="D1560" s="1" t="s">
        <v>2454</v>
      </c>
      <c r="E1560" s="1" t="s">
        <v>2457</v>
      </c>
      <c r="F1560" s="1" t="s">
        <v>2457</v>
      </c>
      <c r="G1560" s="1" t="s">
        <v>2457</v>
      </c>
      <c r="H1560" s="1" t="str">
        <f t="shared" si="24"/>
        <v>Спорт и отдых-Водный спорт-Подводное плавание</v>
      </c>
      <c r="I1560" s="3">
        <v>0.19</v>
      </c>
      <c r="J1560" s="3">
        <v>0.19</v>
      </c>
      <c r="K1560" s="3">
        <v>0.19</v>
      </c>
    </row>
    <row r="1561" spans="2:11" x14ac:dyDescent="0.3">
      <c r="B1561" s="1" t="s">
        <v>256</v>
      </c>
      <c r="C1561" s="1" t="s">
        <v>748</v>
      </c>
      <c r="D1561" s="1" t="s">
        <v>2454</v>
      </c>
      <c r="E1561" s="1" t="s">
        <v>2458</v>
      </c>
      <c r="F1561" s="1" t="s">
        <v>2458</v>
      </c>
      <c r="G1561" s="1" t="s">
        <v>2458</v>
      </c>
      <c r="H1561" s="1" t="str">
        <f t="shared" si="24"/>
        <v>Спорт и отдых-Водный спорт-Подводное плавание</v>
      </c>
      <c r="I1561" s="3">
        <v>0.19</v>
      </c>
      <c r="J1561" s="3">
        <v>0.19</v>
      </c>
      <c r="K1561" s="3">
        <v>0.19</v>
      </c>
    </row>
    <row r="1562" spans="2:11" x14ac:dyDescent="0.3">
      <c r="B1562" s="1" t="s">
        <v>256</v>
      </c>
      <c r="C1562" s="1" t="s">
        <v>748</v>
      </c>
      <c r="D1562" s="1" t="s">
        <v>2454</v>
      </c>
      <c r="E1562" s="1" t="s">
        <v>2459</v>
      </c>
      <c r="F1562" s="1" t="s">
        <v>2459</v>
      </c>
      <c r="G1562" s="1" t="s">
        <v>2459</v>
      </c>
      <c r="H1562" s="1" t="str">
        <f t="shared" si="24"/>
        <v>Спорт и отдых-Водный спорт-Подводное плавание</v>
      </c>
      <c r="I1562" s="3">
        <v>0.19</v>
      </c>
      <c r="J1562" s="3">
        <v>0.19</v>
      </c>
      <c r="K1562" s="3">
        <v>0.19</v>
      </c>
    </row>
    <row r="1563" spans="2:11" x14ac:dyDescent="0.3">
      <c r="B1563" s="1" t="s">
        <v>256</v>
      </c>
      <c r="C1563" s="1" t="s">
        <v>748</v>
      </c>
      <c r="D1563" s="1" t="s">
        <v>2454</v>
      </c>
      <c r="E1563" s="1" t="s">
        <v>408</v>
      </c>
      <c r="F1563" s="1" t="s">
        <v>408</v>
      </c>
      <c r="G1563" s="1" t="s">
        <v>408</v>
      </c>
      <c r="H1563" s="1" t="str">
        <f t="shared" si="24"/>
        <v>Спорт и отдых-Водный спорт-Подводное плавание</v>
      </c>
      <c r="I1563" s="3">
        <v>0.19</v>
      </c>
      <c r="J1563" s="3">
        <v>0.19</v>
      </c>
      <c r="K1563" s="3">
        <v>0.19</v>
      </c>
    </row>
    <row r="1564" spans="2:11" x14ac:dyDescent="0.3">
      <c r="B1564" s="1" t="s">
        <v>256</v>
      </c>
      <c r="C1564" s="1" t="s">
        <v>748</v>
      </c>
      <c r="D1564" s="1" t="s">
        <v>2454</v>
      </c>
      <c r="E1564" s="1" t="s">
        <v>2460</v>
      </c>
      <c r="F1564" s="1" t="s">
        <v>2460</v>
      </c>
      <c r="G1564" s="1" t="s">
        <v>2460</v>
      </c>
      <c r="H1564" s="1" t="str">
        <f t="shared" si="24"/>
        <v>Спорт и отдых-Водный спорт-Подводное плавание</v>
      </c>
      <c r="I1564" s="3">
        <v>0.19</v>
      </c>
      <c r="J1564" s="3">
        <v>0.19</v>
      </c>
      <c r="K1564" s="3">
        <v>0.19</v>
      </c>
    </row>
    <row r="1565" spans="2:11" x14ac:dyDescent="0.3">
      <c r="B1565" s="1" t="s">
        <v>256</v>
      </c>
      <c r="C1565" s="1" t="s">
        <v>260</v>
      </c>
      <c r="D1565" s="1" t="s">
        <v>261</v>
      </c>
      <c r="E1565" s="1" t="s">
        <v>2461</v>
      </c>
      <c r="F1565" s="1" t="s">
        <v>2461</v>
      </c>
      <c r="G1565" s="1" t="s">
        <v>2461</v>
      </c>
      <c r="H1565" s="1" t="str">
        <f t="shared" si="24"/>
        <v>Спорт и отдых-Охота и рыбалка-Рыболовные принадлежности</v>
      </c>
      <c r="I1565" s="3">
        <v>0.19</v>
      </c>
      <c r="J1565" s="3">
        <v>0.19</v>
      </c>
      <c r="K1565" s="3">
        <v>0.19</v>
      </c>
    </row>
    <row r="1566" spans="2:11" x14ac:dyDescent="0.3">
      <c r="B1566" s="1" t="s">
        <v>256</v>
      </c>
      <c r="C1566" s="1" t="s">
        <v>260</v>
      </c>
      <c r="D1566" s="1" t="s">
        <v>261</v>
      </c>
      <c r="E1566" s="1" t="s">
        <v>2462</v>
      </c>
      <c r="F1566" s="1" t="s">
        <v>2462</v>
      </c>
      <c r="G1566" s="1" t="s">
        <v>2462</v>
      </c>
      <c r="H1566" s="1" t="str">
        <f t="shared" si="24"/>
        <v>Спорт и отдых-Охота и рыбалка-Рыболовные принадлежности</v>
      </c>
      <c r="I1566" s="3">
        <v>0.19</v>
      </c>
      <c r="J1566" s="3">
        <v>0.19</v>
      </c>
      <c r="K1566" s="3">
        <v>0.19</v>
      </c>
    </row>
    <row r="1567" spans="2:11" x14ac:dyDescent="0.3">
      <c r="B1567" s="1" t="s">
        <v>256</v>
      </c>
      <c r="C1567" s="1" t="s">
        <v>260</v>
      </c>
      <c r="D1567" s="1" t="s">
        <v>261</v>
      </c>
      <c r="E1567" s="1" t="s">
        <v>2463</v>
      </c>
      <c r="F1567" s="1" t="s">
        <v>2463</v>
      </c>
      <c r="G1567" s="1" t="s">
        <v>2463</v>
      </c>
      <c r="H1567" s="1" t="str">
        <f t="shared" si="24"/>
        <v>Спорт и отдых-Охота и рыбалка-Рыболовные принадлежности</v>
      </c>
      <c r="I1567" s="3">
        <v>0.19</v>
      </c>
      <c r="J1567" s="3">
        <v>0.19</v>
      </c>
      <c r="K1567" s="3">
        <v>0.19</v>
      </c>
    </row>
    <row r="1568" spans="2:11" x14ac:dyDescent="0.3">
      <c r="B1568" s="1" t="s">
        <v>256</v>
      </c>
      <c r="C1568" s="1" t="s">
        <v>260</v>
      </c>
      <c r="D1568" s="1" t="s">
        <v>261</v>
      </c>
      <c r="E1568" s="1" t="s">
        <v>2464</v>
      </c>
      <c r="F1568" s="1" t="s">
        <v>2464</v>
      </c>
      <c r="G1568" s="1" t="s">
        <v>2464</v>
      </c>
      <c r="H1568" s="1" t="str">
        <f t="shared" si="24"/>
        <v>Спорт и отдых-Охота и рыбалка-Рыболовные принадлежности</v>
      </c>
      <c r="I1568" s="3">
        <v>0.19</v>
      </c>
      <c r="J1568" s="3">
        <v>0.19</v>
      </c>
      <c r="K1568" s="3">
        <v>0.19</v>
      </c>
    </row>
    <row r="1569" spans="2:11" x14ac:dyDescent="0.3">
      <c r="B1569" s="1" t="s">
        <v>256</v>
      </c>
      <c r="C1569" s="1" t="s">
        <v>260</v>
      </c>
      <c r="D1569" s="1" t="s">
        <v>2466</v>
      </c>
      <c r="E1569" s="1" t="s">
        <v>2466</v>
      </c>
      <c r="F1569" s="1" t="s">
        <v>2466</v>
      </c>
      <c r="G1569" s="1" t="s">
        <v>2466</v>
      </c>
      <c r="H1569" s="1" t="str">
        <f t="shared" si="24"/>
        <v>Спорт и отдых-Охота и рыбалка-Прицелы</v>
      </c>
      <c r="I1569" s="3">
        <v>0.19</v>
      </c>
      <c r="J1569" s="3">
        <v>0.19</v>
      </c>
      <c r="K1569" s="3">
        <v>0.19</v>
      </c>
    </row>
    <row r="1570" spans="2:11" x14ac:dyDescent="0.3">
      <c r="B1570" s="1" t="s">
        <v>256</v>
      </c>
      <c r="C1570" s="1" t="s">
        <v>748</v>
      </c>
      <c r="D1570" s="1" t="s">
        <v>1509</v>
      </c>
      <c r="E1570" s="1" t="s">
        <v>2467</v>
      </c>
      <c r="F1570" s="1" t="s">
        <v>2467</v>
      </c>
      <c r="G1570" s="1" t="s">
        <v>2467</v>
      </c>
      <c r="H1570" s="1" t="str">
        <f t="shared" si="24"/>
        <v>Спорт и отдых-Водный спорт-Серфинг и водные лыжи</v>
      </c>
      <c r="I1570" s="3">
        <v>0.19</v>
      </c>
      <c r="J1570" s="3">
        <v>0.19</v>
      </c>
      <c r="K1570" s="3">
        <v>0.19</v>
      </c>
    </row>
    <row r="1571" spans="2:11" x14ac:dyDescent="0.3">
      <c r="B1571" s="1" t="s">
        <v>256</v>
      </c>
      <c r="C1571" s="1" t="s">
        <v>2402</v>
      </c>
      <c r="D1571" s="1" t="s">
        <v>2469</v>
      </c>
      <c r="E1571" s="1" t="s">
        <v>2469</v>
      </c>
      <c r="F1571" s="1" t="s">
        <v>2469</v>
      </c>
      <c r="G1571" s="1" t="s">
        <v>2469</v>
      </c>
      <c r="H1571" s="1" t="str">
        <f t="shared" si="24"/>
        <v>Спорт и отдых-Туризм и отдых на природе-Туристическая посуда</v>
      </c>
      <c r="I1571" s="3">
        <v>0.19</v>
      </c>
      <c r="J1571" s="3">
        <v>0.19</v>
      </c>
      <c r="K1571" s="3">
        <v>0.19</v>
      </c>
    </row>
    <row r="1572" spans="2:11" x14ac:dyDescent="0.3">
      <c r="B1572" s="1" t="s">
        <v>256</v>
      </c>
      <c r="C1572" s="1" t="s">
        <v>2402</v>
      </c>
      <c r="D1572" s="1" t="s">
        <v>2470</v>
      </c>
      <c r="E1572" s="1" t="s">
        <v>2470</v>
      </c>
      <c r="F1572" s="1" t="s">
        <v>2470</v>
      </c>
      <c r="G1572" s="1" t="s">
        <v>2470</v>
      </c>
      <c r="H1572" s="1" t="str">
        <f t="shared" si="24"/>
        <v>Спорт и отдых-Туризм и отдых на природе-Походная мебель</v>
      </c>
      <c r="I1572" s="3">
        <v>0.19</v>
      </c>
      <c r="J1572" s="3">
        <v>0.19</v>
      </c>
      <c r="K1572" s="3">
        <v>0.19</v>
      </c>
    </row>
    <row r="1573" spans="2:11" x14ac:dyDescent="0.3">
      <c r="B1573" s="1" t="s">
        <v>256</v>
      </c>
      <c r="C1573" s="1" t="s">
        <v>257</v>
      </c>
      <c r="D1573" s="1" t="s">
        <v>2471</v>
      </c>
      <c r="E1573" s="1" t="s">
        <v>264</v>
      </c>
      <c r="F1573" s="1" t="s">
        <v>264</v>
      </c>
      <c r="G1573" s="1" t="s">
        <v>264</v>
      </c>
      <c r="H1573" s="1" t="str">
        <f t="shared" si="24"/>
        <v>Спорт и отдых-Командные виды спорта-Страйкбол</v>
      </c>
      <c r="I1573" s="3">
        <v>0.19</v>
      </c>
      <c r="J1573" s="3">
        <v>0.19</v>
      </c>
      <c r="K1573" s="3">
        <v>0.19</v>
      </c>
    </row>
    <row r="1574" spans="2:11" x14ac:dyDescent="0.3">
      <c r="B1574" s="1" t="s">
        <v>256</v>
      </c>
      <c r="C1574" s="1" t="s">
        <v>263</v>
      </c>
      <c r="D1574" s="1" t="s">
        <v>2472</v>
      </c>
      <c r="E1574" s="1" t="s">
        <v>2472</v>
      </c>
      <c r="F1574" s="1" t="s">
        <v>2472</v>
      </c>
      <c r="G1574" s="1" t="s">
        <v>2472</v>
      </c>
      <c r="H1574" s="1" t="str">
        <f t="shared" si="24"/>
        <v>Спорт и отдых-Бокс и единоборства-Тренировочные снаряды</v>
      </c>
      <c r="I1574" s="3">
        <v>0.19</v>
      </c>
      <c r="J1574" s="3">
        <v>0.19</v>
      </c>
      <c r="K1574" s="3">
        <v>0.19</v>
      </c>
    </row>
    <row r="1575" spans="2:11" x14ac:dyDescent="0.3">
      <c r="B1575" s="1" t="s">
        <v>256</v>
      </c>
      <c r="C1575" s="1" t="s">
        <v>748</v>
      </c>
      <c r="D1575" s="1" t="s">
        <v>2474</v>
      </c>
      <c r="E1575" s="1" t="s">
        <v>2474</v>
      </c>
      <c r="F1575" s="1" t="s">
        <v>2474</v>
      </c>
      <c r="G1575" s="1" t="s">
        <v>2474</v>
      </c>
      <c r="H1575" s="1" t="str">
        <f t="shared" si="24"/>
        <v>Спорт и отдых-Водный спорт-Водное поло</v>
      </c>
      <c r="I1575" s="3">
        <v>0.19</v>
      </c>
      <c r="J1575" s="3">
        <v>0.19</v>
      </c>
      <c r="K1575" s="3">
        <v>0.19</v>
      </c>
    </row>
    <row r="1576" spans="2:11" x14ac:dyDescent="0.3">
      <c r="B1576" s="1" t="s">
        <v>256</v>
      </c>
      <c r="C1576" s="1" t="s">
        <v>278</v>
      </c>
      <c r="D1576" s="1" t="s">
        <v>279</v>
      </c>
      <c r="E1576" s="1" t="s">
        <v>408</v>
      </c>
      <c r="F1576" s="1" t="s">
        <v>408</v>
      </c>
      <c r="G1576" s="1" t="s">
        <v>408</v>
      </c>
      <c r="H1576" s="1" t="str">
        <f t="shared" si="24"/>
        <v>Спорт и отдых-Тренажеры и фитнес-Фитнес</v>
      </c>
      <c r="I1576" s="3">
        <v>0.19</v>
      </c>
      <c r="J1576" s="3">
        <v>0.19</v>
      </c>
      <c r="K1576" s="3">
        <v>0.19</v>
      </c>
    </row>
    <row r="1577" spans="2:11" x14ac:dyDescent="0.3">
      <c r="B1577" s="1" t="s">
        <v>256</v>
      </c>
      <c r="C1577" s="1" t="s">
        <v>1253</v>
      </c>
      <c r="D1577" s="1" t="s">
        <v>2475</v>
      </c>
      <c r="E1577" s="1" t="s">
        <v>2425</v>
      </c>
      <c r="F1577" s="1" t="s">
        <v>2425</v>
      </c>
      <c r="G1577" s="1" t="s">
        <v>2425</v>
      </c>
      <c r="H1577" s="1" t="str">
        <f t="shared" si="24"/>
        <v>Спорт и отдых-Игры-Сквош</v>
      </c>
      <c r="I1577" s="3">
        <v>0.19</v>
      </c>
      <c r="J1577" s="3">
        <v>0.19</v>
      </c>
      <c r="K1577" s="3">
        <v>0.19</v>
      </c>
    </row>
    <row r="1578" spans="2:11" x14ac:dyDescent="0.3">
      <c r="B1578" s="1" t="s">
        <v>256</v>
      </c>
      <c r="C1578" s="1" t="s">
        <v>1253</v>
      </c>
      <c r="D1578" s="1" t="s">
        <v>2475</v>
      </c>
      <c r="E1578" s="1" t="s">
        <v>2476</v>
      </c>
      <c r="F1578" s="1" t="s">
        <v>2476</v>
      </c>
      <c r="G1578" s="1" t="s">
        <v>2476</v>
      </c>
      <c r="H1578" s="1" t="str">
        <f t="shared" si="24"/>
        <v>Спорт и отдых-Игры-Сквош</v>
      </c>
      <c r="I1578" s="3">
        <v>0.19</v>
      </c>
      <c r="J1578" s="3">
        <v>0.19</v>
      </c>
      <c r="K1578" s="3">
        <v>0.19</v>
      </c>
    </row>
    <row r="1579" spans="2:11" x14ac:dyDescent="0.3">
      <c r="B1579" s="1" t="s">
        <v>256</v>
      </c>
      <c r="C1579" s="1" t="s">
        <v>1253</v>
      </c>
      <c r="D1579" s="1" t="s">
        <v>2475</v>
      </c>
      <c r="E1579" s="1" t="s">
        <v>408</v>
      </c>
      <c r="F1579" s="1" t="s">
        <v>408</v>
      </c>
      <c r="G1579" s="1" t="s">
        <v>408</v>
      </c>
      <c r="H1579" s="1" t="str">
        <f t="shared" si="24"/>
        <v>Спорт и отдых-Игры-Сквош</v>
      </c>
      <c r="I1579" s="3">
        <v>0.19</v>
      </c>
      <c r="J1579" s="3">
        <v>0.19</v>
      </c>
      <c r="K1579" s="3">
        <v>0.19</v>
      </c>
    </row>
    <row r="1580" spans="2:11" x14ac:dyDescent="0.3">
      <c r="B1580" s="1" t="s">
        <v>256</v>
      </c>
      <c r="C1580" s="1" t="s">
        <v>1253</v>
      </c>
      <c r="D1580" s="1" t="s">
        <v>2429</v>
      </c>
      <c r="E1580" s="1" t="s">
        <v>2477</v>
      </c>
      <c r="F1580" s="1" t="s">
        <v>2477</v>
      </c>
      <c r="G1580" s="1" t="s">
        <v>2477</v>
      </c>
      <c r="H1580" s="1" t="str">
        <f t="shared" si="24"/>
        <v>Спорт и отдых-Игры-Бадминтон</v>
      </c>
      <c r="I1580" s="3">
        <v>0.19</v>
      </c>
      <c r="J1580" s="3">
        <v>0.19</v>
      </c>
      <c r="K1580" s="3">
        <v>0.19</v>
      </c>
    </row>
    <row r="1581" spans="2:11" x14ac:dyDescent="0.3">
      <c r="B1581" s="1" t="s">
        <v>256</v>
      </c>
      <c r="C1581" s="1" t="s">
        <v>257</v>
      </c>
      <c r="D1581" s="1" t="s">
        <v>2478</v>
      </c>
      <c r="E1581" s="1" t="s">
        <v>2478</v>
      </c>
      <c r="F1581" s="1" t="s">
        <v>2478</v>
      </c>
      <c r="G1581" s="1" t="s">
        <v>2478</v>
      </c>
      <c r="H1581" s="1" t="str">
        <f t="shared" si="24"/>
        <v>Спорт и отдых-Командные виды спорта-Бейсбол</v>
      </c>
      <c r="I1581" s="3">
        <v>0.19</v>
      </c>
      <c r="J1581" s="3">
        <v>0.19</v>
      </c>
      <c r="K1581" s="3">
        <v>0.19</v>
      </c>
    </row>
    <row r="1582" spans="2:11" x14ac:dyDescent="0.3">
      <c r="B1582" s="1" t="s">
        <v>256</v>
      </c>
      <c r="C1582" s="1" t="s">
        <v>1253</v>
      </c>
      <c r="D1582" s="1" t="s">
        <v>2482</v>
      </c>
      <c r="E1582" s="1" t="s">
        <v>2482</v>
      </c>
      <c r="F1582" s="1" t="s">
        <v>2482</v>
      </c>
      <c r="G1582" s="1" t="s">
        <v>2482</v>
      </c>
      <c r="H1582" s="1" t="str">
        <f t="shared" si="24"/>
        <v>Спорт и отдых-Игры-Игровые столы</v>
      </c>
      <c r="I1582" s="3">
        <v>0.19</v>
      </c>
      <c r="J1582" s="3">
        <v>0.19</v>
      </c>
      <c r="K1582" s="3">
        <v>0.19</v>
      </c>
    </row>
    <row r="1583" spans="2:11" x14ac:dyDescent="0.3">
      <c r="B1583" s="1" t="s">
        <v>256</v>
      </c>
      <c r="C1583" s="1" t="s">
        <v>278</v>
      </c>
      <c r="D1583" s="1" t="s">
        <v>2483</v>
      </c>
      <c r="E1583" s="1" t="s">
        <v>2483</v>
      </c>
      <c r="F1583" s="1" t="s">
        <v>2483</v>
      </c>
      <c r="G1583" s="1" t="s">
        <v>2483</v>
      </c>
      <c r="H1583" s="1" t="str">
        <f t="shared" si="24"/>
        <v>Спорт и отдых-Тренажеры и фитнес-Йога</v>
      </c>
      <c r="I1583" s="3">
        <v>0.19</v>
      </c>
      <c r="J1583" s="3">
        <v>0.19</v>
      </c>
      <c r="K1583" s="3">
        <v>0.19</v>
      </c>
    </row>
    <row r="1584" spans="2:11" x14ac:dyDescent="0.3">
      <c r="B1584" s="1" t="s">
        <v>256</v>
      </c>
      <c r="C1584" s="1" t="s">
        <v>1253</v>
      </c>
      <c r="D1584" s="1" t="s">
        <v>2412</v>
      </c>
      <c r="E1584" s="1" t="s">
        <v>2486</v>
      </c>
      <c r="F1584" s="1" t="s">
        <v>2486</v>
      </c>
      <c r="G1584" s="1" t="s">
        <v>2486</v>
      </c>
      <c r="H1584" s="1" t="str">
        <f t="shared" si="24"/>
        <v>Спорт и отдых-Игры-Бильярд</v>
      </c>
      <c r="I1584" s="3">
        <v>0.19</v>
      </c>
      <c r="J1584" s="3">
        <v>0.19</v>
      </c>
      <c r="K1584" s="3">
        <v>0.19</v>
      </c>
    </row>
    <row r="1585" spans="2:11" x14ac:dyDescent="0.3">
      <c r="B1585" s="1" t="s">
        <v>256</v>
      </c>
      <c r="C1585" s="1" t="s">
        <v>2402</v>
      </c>
      <c r="D1585" s="1" t="s">
        <v>2487</v>
      </c>
      <c r="E1585" s="1" t="s">
        <v>2487</v>
      </c>
      <c r="F1585" s="1" t="s">
        <v>2487</v>
      </c>
      <c r="G1585" s="1" t="s">
        <v>2487</v>
      </c>
      <c r="H1585" s="1" t="str">
        <f t="shared" si="24"/>
        <v>Спорт и отдых-Туризм и отдых на природе-Компасы</v>
      </c>
      <c r="I1585" s="3">
        <v>0.19</v>
      </c>
      <c r="J1585" s="3">
        <v>0.19</v>
      </c>
      <c r="K1585" s="3">
        <v>0.19</v>
      </c>
    </row>
    <row r="1586" spans="2:11" x14ac:dyDescent="0.3">
      <c r="B1586" s="1" t="s">
        <v>256</v>
      </c>
      <c r="C1586" s="1" t="s">
        <v>2402</v>
      </c>
      <c r="D1586" s="1" t="s">
        <v>253</v>
      </c>
      <c r="E1586" s="1" t="s">
        <v>253</v>
      </c>
      <c r="F1586" s="1" t="s">
        <v>253</v>
      </c>
      <c r="G1586" s="1" t="s">
        <v>253</v>
      </c>
      <c r="H1586" s="1" t="str">
        <f t="shared" si="24"/>
        <v>Спорт и отдых-Туризм и отдых на природе-Коврики</v>
      </c>
      <c r="I1586" s="3">
        <v>0.19</v>
      </c>
      <c r="J1586" s="3">
        <v>0.19</v>
      </c>
      <c r="K1586" s="3">
        <v>0.19</v>
      </c>
    </row>
    <row r="1587" spans="2:11" x14ac:dyDescent="0.3">
      <c r="B1587" s="1" t="s">
        <v>256</v>
      </c>
      <c r="C1587" s="1" t="s">
        <v>2402</v>
      </c>
      <c r="D1587" s="1" t="s">
        <v>2489</v>
      </c>
      <c r="E1587" s="1" t="s">
        <v>2489</v>
      </c>
      <c r="F1587" s="1" t="s">
        <v>2489</v>
      </c>
      <c r="G1587" s="1" t="s">
        <v>2489</v>
      </c>
      <c r="H1587" s="1" t="str">
        <f t="shared" si="24"/>
        <v>Спорт и отдых-Туризм и отдых на природе-Тенты</v>
      </c>
      <c r="I1587" s="3">
        <v>0.19</v>
      </c>
      <c r="J1587" s="3">
        <v>0.19</v>
      </c>
      <c r="K1587" s="3">
        <v>0.19</v>
      </c>
    </row>
    <row r="1588" spans="2:11" x14ac:dyDescent="0.3">
      <c r="B1588" s="1" t="s">
        <v>256</v>
      </c>
      <c r="C1588" s="1" t="s">
        <v>748</v>
      </c>
      <c r="D1588" s="1" t="s">
        <v>2490</v>
      </c>
      <c r="E1588" s="1" t="s">
        <v>2490</v>
      </c>
      <c r="F1588" s="1" t="s">
        <v>2490</v>
      </c>
      <c r="G1588" s="1" t="s">
        <v>2490</v>
      </c>
      <c r="H1588" s="1" t="str">
        <f t="shared" si="24"/>
        <v>Спорт и отдых-Водный спорт-Аксессуары для плавания и водных видов спорта</v>
      </c>
      <c r="I1588" s="3">
        <v>0.19</v>
      </c>
      <c r="J1588" s="3">
        <v>0.19</v>
      </c>
      <c r="K1588" s="3">
        <v>0.19</v>
      </c>
    </row>
    <row r="1589" spans="2:11" x14ac:dyDescent="0.3">
      <c r="B1589" s="1" t="s">
        <v>256</v>
      </c>
      <c r="C1589" s="1" t="s">
        <v>748</v>
      </c>
      <c r="D1589" s="1" t="s">
        <v>2491</v>
      </c>
      <c r="E1589" s="1" t="s">
        <v>2491</v>
      </c>
      <c r="F1589" s="1" t="s">
        <v>2491</v>
      </c>
      <c r="G1589" s="1" t="s">
        <v>2491</v>
      </c>
      <c r="H1589" s="1" t="str">
        <f t="shared" si="24"/>
        <v>Спорт и отдых-Водный спорт-Буксируемые баллоны</v>
      </c>
      <c r="I1589" s="3">
        <v>0.19</v>
      </c>
      <c r="J1589" s="3">
        <v>0.19</v>
      </c>
      <c r="K1589" s="3">
        <v>0.19</v>
      </c>
    </row>
    <row r="1590" spans="2:11" x14ac:dyDescent="0.3">
      <c r="B1590" s="1" t="s">
        <v>256</v>
      </c>
      <c r="C1590" s="1" t="s">
        <v>748</v>
      </c>
      <c r="D1590" s="1" t="s">
        <v>2492</v>
      </c>
      <c r="E1590" s="1" t="s">
        <v>2492</v>
      </c>
      <c r="F1590" s="1" t="s">
        <v>2492</v>
      </c>
      <c r="G1590" s="1" t="s">
        <v>2492</v>
      </c>
      <c r="H1590" s="1" t="str">
        <f t="shared" si="24"/>
        <v>Спорт и отдых-Водный спорт-Спасательные жилеты и круги</v>
      </c>
      <c r="I1590" s="3">
        <v>0.19</v>
      </c>
      <c r="J1590" s="3">
        <v>0.19</v>
      </c>
      <c r="K1590" s="3">
        <v>0.19</v>
      </c>
    </row>
    <row r="1591" spans="2:11" x14ac:dyDescent="0.3">
      <c r="B1591" s="1" t="s">
        <v>256</v>
      </c>
      <c r="C1591" s="1" t="s">
        <v>278</v>
      </c>
      <c r="D1591" s="1" t="s">
        <v>688</v>
      </c>
      <c r="E1591" s="1" t="s">
        <v>2493</v>
      </c>
      <c r="F1591" s="1" t="s">
        <v>2493</v>
      </c>
      <c r="G1591" s="1" t="s">
        <v>2493</v>
      </c>
      <c r="H1591" s="1" t="str">
        <f t="shared" si="24"/>
        <v>Спорт и отдых-Тренажеры и фитнес-Тренажеры</v>
      </c>
      <c r="I1591" s="3">
        <v>0.19</v>
      </c>
      <c r="J1591" s="3">
        <v>0.19</v>
      </c>
      <c r="K1591" s="3">
        <v>0.19</v>
      </c>
    </row>
    <row r="1592" spans="2:11" x14ac:dyDescent="0.3">
      <c r="B1592" s="1" t="s">
        <v>256</v>
      </c>
      <c r="C1592" s="1" t="s">
        <v>260</v>
      </c>
      <c r="D1592" s="1" t="s">
        <v>261</v>
      </c>
      <c r="E1592" s="1" t="s">
        <v>2494</v>
      </c>
      <c r="F1592" s="1" t="s">
        <v>2494</v>
      </c>
      <c r="G1592" s="1" t="s">
        <v>2494</v>
      </c>
      <c r="H1592" s="1" t="str">
        <f t="shared" si="24"/>
        <v>Спорт и отдых-Охота и рыбалка-Рыболовные принадлежности</v>
      </c>
      <c r="I1592" s="3">
        <v>0.19</v>
      </c>
      <c r="J1592" s="3">
        <v>0.19</v>
      </c>
      <c r="K1592" s="3">
        <v>0.19</v>
      </c>
    </row>
    <row r="1593" spans="2:11" x14ac:dyDescent="0.3">
      <c r="B1593" s="1" t="s">
        <v>256</v>
      </c>
      <c r="C1593" s="1" t="s">
        <v>257</v>
      </c>
      <c r="D1593" s="1" t="s">
        <v>2495</v>
      </c>
      <c r="E1593" s="1" t="s">
        <v>2495</v>
      </c>
      <c r="F1593" s="1" t="s">
        <v>2495</v>
      </c>
      <c r="G1593" s="1" t="s">
        <v>2495</v>
      </c>
      <c r="H1593" s="1" t="str">
        <f t="shared" si="24"/>
        <v>Спорт и отдых-Командные виды спорта-Регби и гандбол</v>
      </c>
      <c r="I1593" s="3">
        <v>0.19</v>
      </c>
      <c r="J1593" s="3">
        <v>0.19</v>
      </c>
      <c r="K1593" s="3">
        <v>0.19</v>
      </c>
    </row>
    <row r="1594" spans="2:11" x14ac:dyDescent="0.3">
      <c r="B1594" s="1" t="s">
        <v>256</v>
      </c>
      <c r="C1594" s="1" t="s">
        <v>257</v>
      </c>
      <c r="D1594" s="1" t="s">
        <v>2496</v>
      </c>
      <c r="E1594" s="1" t="s">
        <v>2496</v>
      </c>
      <c r="F1594" s="1" t="s">
        <v>2496</v>
      </c>
      <c r="G1594" s="1" t="s">
        <v>2496</v>
      </c>
      <c r="H1594" s="1" t="str">
        <f t="shared" si="24"/>
        <v>Спорт и отдых-Командные виды спорта-Мячи для флорбола</v>
      </c>
      <c r="I1594" s="3">
        <v>0.19</v>
      </c>
      <c r="J1594" s="3">
        <v>0.19</v>
      </c>
      <c r="K1594" s="3">
        <v>0.19</v>
      </c>
    </row>
    <row r="1595" spans="2:11" x14ac:dyDescent="0.3">
      <c r="B1595" s="1" t="s">
        <v>256</v>
      </c>
      <c r="C1595" s="1" t="s">
        <v>2402</v>
      </c>
      <c r="D1595" s="1" t="s">
        <v>2502</v>
      </c>
      <c r="E1595" s="1" t="s">
        <v>2502</v>
      </c>
      <c r="F1595" s="1" t="s">
        <v>2502</v>
      </c>
      <c r="G1595" s="1" t="s">
        <v>2502</v>
      </c>
      <c r="H1595" s="1" t="str">
        <f t="shared" si="24"/>
        <v>Спорт и отдых-Туризм и отдых на природе-Аксессуары для палаток и тентов</v>
      </c>
      <c r="I1595" s="3">
        <v>0.19</v>
      </c>
      <c r="J1595" s="3">
        <v>0.19</v>
      </c>
      <c r="K1595" s="3">
        <v>0.19</v>
      </c>
    </row>
    <row r="1596" spans="2:11" x14ac:dyDescent="0.3">
      <c r="B1596" s="1" t="s">
        <v>256</v>
      </c>
      <c r="C1596" s="1" t="s">
        <v>260</v>
      </c>
      <c r="D1596" s="1" t="s">
        <v>261</v>
      </c>
      <c r="E1596" s="1" t="s">
        <v>1644</v>
      </c>
      <c r="F1596" s="1" t="s">
        <v>1644</v>
      </c>
      <c r="G1596" s="1" t="s">
        <v>1644</v>
      </c>
      <c r="H1596" s="1" t="str">
        <f t="shared" si="24"/>
        <v>Спорт и отдых-Охота и рыбалка-Рыболовные принадлежности</v>
      </c>
      <c r="I1596" s="3">
        <v>0.19</v>
      </c>
      <c r="J1596" s="3">
        <v>0.19</v>
      </c>
      <c r="K1596" s="3">
        <v>0.19</v>
      </c>
    </row>
    <row r="1597" spans="2:11" x14ac:dyDescent="0.3">
      <c r="B1597" s="1" t="s">
        <v>256</v>
      </c>
      <c r="C1597" s="1" t="s">
        <v>278</v>
      </c>
      <c r="D1597" s="1" t="s">
        <v>688</v>
      </c>
      <c r="E1597" s="1" t="s">
        <v>2504</v>
      </c>
      <c r="F1597" s="1" t="s">
        <v>2505</v>
      </c>
      <c r="G1597" s="1" t="s">
        <v>2505</v>
      </c>
      <c r="H1597" s="1" t="str">
        <f t="shared" si="24"/>
        <v>Спорт и отдых-Тренажеры и фитнес-Тренажеры</v>
      </c>
      <c r="I1597" s="3">
        <v>0.19</v>
      </c>
      <c r="J1597" s="3">
        <v>0.19</v>
      </c>
      <c r="K1597" s="3">
        <v>0.19</v>
      </c>
    </row>
    <row r="1598" spans="2:11" x14ac:dyDescent="0.3">
      <c r="B1598" s="1" t="s">
        <v>256</v>
      </c>
      <c r="C1598" s="1" t="s">
        <v>278</v>
      </c>
      <c r="D1598" s="1" t="s">
        <v>688</v>
      </c>
      <c r="E1598" s="1" t="s">
        <v>2504</v>
      </c>
      <c r="F1598" s="1" t="s">
        <v>2506</v>
      </c>
      <c r="G1598" s="1" t="s">
        <v>2506</v>
      </c>
      <c r="H1598" s="1" t="str">
        <f t="shared" si="24"/>
        <v>Спорт и отдых-Тренажеры и фитнес-Тренажеры</v>
      </c>
      <c r="I1598" s="3">
        <v>0.19</v>
      </c>
      <c r="J1598" s="3">
        <v>0.19</v>
      </c>
      <c r="K1598" s="3">
        <v>0.19</v>
      </c>
    </row>
    <row r="1599" spans="2:11" x14ac:dyDescent="0.3">
      <c r="B1599" s="1" t="s">
        <v>256</v>
      </c>
      <c r="C1599" s="1" t="s">
        <v>2507</v>
      </c>
      <c r="D1599" s="1" t="s">
        <v>2507</v>
      </c>
      <c r="E1599" s="1" t="s">
        <v>2507</v>
      </c>
      <c r="F1599" s="1" t="s">
        <v>2507</v>
      </c>
      <c r="G1599" s="1" t="s">
        <v>2507</v>
      </c>
      <c r="H1599" s="1" t="str">
        <f t="shared" si="24"/>
        <v>Спорт и отдых-Моноколеса и гироскутеры-Моноколеса и гироскутеры</v>
      </c>
      <c r="I1599" s="3">
        <v>0.19</v>
      </c>
      <c r="J1599" s="3">
        <v>0.19</v>
      </c>
      <c r="K1599" s="3">
        <v>0.19</v>
      </c>
    </row>
    <row r="1600" spans="2:11" x14ac:dyDescent="0.3">
      <c r="B1600" s="1" t="s">
        <v>256</v>
      </c>
      <c r="C1600" s="1" t="s">
        <v>1243</v>
      </c>
      <c r="D1600" s="1" t="s">
        <v>267</v>
      </c>
      <c r="E1600" s="1" t="s">
        <v>267</v>
      </c>
      <c r="F1600" s="1" t="s">
        <v>267</v>
      </c>
      <c r="G1600" s="1" t="s">
        <v>267</v>
      </c>
      <c r="H1600" s="1" t="str">
        <f t="shared" si="24"/>
        <v>Спорт и отдых-Самокаты-Аксессуары и запчасти</v>
      </c>
      <c r="I1600" s="3">
        <v>0.19</v>
      </c>
      <c r="J1600" s="3">
        <v>0.19</v>
      </c>
      <c r="K1600" s="3">
        <v>0.19</v>
      </c>
    </row>
    <row r="1601" spans="2:11" x14ac:dyDescent="0.3">
      <c r="B1601" s="1" t="s">
        <v>256</v>
      </c>
      <c r="C1601" s="1" t="s">
        <v>2405</v>
      </c>
      <c r="D1601" s="1" t="s">
        <v>2406</v>
      </c>
      <c r="E1601" s="1" t="s">
        <v>2408</v>
      </c>
      <c r="F1601" s="1" t="s">
        <v>2408</v>
      </c>
      <c r="G1601" s="1" t="s">
        <v>2408</v>
      </c>
      <c r="H1601" s="1" t="str">
        <f t="shared" si="24"/>
        <v>Спорт и отдых-Зимние виды спорта-Беговые лыжи</v>
      </c>
      <c r="I1601" s="3">
        <v>0.19</v>
      </c>
      <c r="J1601" s="3">
        <v>0.19</v>
      </c>
      <c r="K1601" s="3">
        <v>0.19</v>
      </c>
    </row>
    <row r="1602" spans="2:11" x14ac:dyDescent="0.3">
      <c r="B1602" s="1" t="s">
        <v>256</v>
      </c>
      <c r="C1602" s="1" t="s">
        <v>2405</v>
      </c>
      <c r="D1602" s="1" t="s">
        <v>2406</v>
      </c>
      <c r="E1602" s="1" t="s">
        <v>2450</v>
      </c>
      <c r="F1602" s="1" t="s">
        <v>2450</v>
      </c>
      <c r="G1602" s="1" t="s">
        <v>2450</v>
      </c>
      <c r="H1602" s="1" t="str">
        <f t="shared" si="24"/>
        <v>Спорт и отдых-Зимние виды спорта-Беговые лыжи</v>
      </c>
      <c r="I1602" s="3">
        <v>0.19</v>
      </c>
      <c r="J1602" s="3">
        <v>0.19</v>
      </c>
      <c r="K1602" s="3">
        <v>0.19</v>
      </c>
    </row>
    <row r="1603" spans="2:11" x14ac:dyDescent="0.3">
      <c r="B1603" s="1" t="s">
        <v>256</v>
      </c>
      <c r="C1603" s="1" t="s">
        <v>2405</v>
      </c>
      <c r="D1603" s="1" t="s">
        <v>63</v>
      </c>
      <c r="E1603" s="1" t="s">
        <v>63</v>
      </c>
      <c r="F1603" s="1" t="s">
        <v>63</v>
      </c>
      <c r="G1603" s="1" t="s">
        <v>63</v>
      </c>
      <c r="H1603" s="1" t="str">
        <f t="shared" si="24"/>
        <v>Спорт и отдых-Зимние виды спорта-Аксессуары и комплектующие</v>
      </c>
      <c r="I1603" s="3">
        <v>0.19</v>
      </c>
      <c r="J1603" s="3">
        <v>0.19</v>
      </c>
      <c r="K1603" s="3">
        <v>0.19</v>
      </c>
    </row>
    <row r="1604" spans="2:11" x14ac:dyDescent="0.3">
      <c r="B1604" s="1" t="s">
        <v>256</v>
      </c>
      <c r="C1604" s="1" t="s">
        <v>2405</v>
      </c>
      <c r="D1604" s="1" t="s">
        <v>2421</v>
      </c>
      <c r="E1604" s="1" t="s">
        <v>2409</v>
      </c>
      <c r="F1604" s="1" t="s">
        <v>2409</v>
      </c>
      <c r="G1604" s="1" t="s">
        <v>2409</v>
      </c>
      <c r="H1604" s="1" t="str">
        <f t="shared" ref="H1604:H1667" si="25">B1604&amp;"-"&amp;C1604&amp;"-"&amp;D1604</f>
        <v>Спорт и отдых-Зимние виды спорта-Сноубординг</v>
      </c>
      <c r="I1604" s="3">
        <v>0.19</v>
      </c>
      <c r="J1604" s="3">
        <v>0.19</v>
      </c>
      <c r="K1604" s="3">
        <v>0.19</v>
      </c>
    </row>
    <row r="1605" spans="2:11" x14ac:dyDescent="0.3">
      <c r="B1605" s="1" t="s">
        <v>256</v>
      </c>
      <c r="C1605" s="1" t="s">
        <v>257</v>
      </c>
      <c r="D1605" s="1" t="s">
        <v>2508</v>
      </c>
      <c r="E1605" s="1" t="s">
        <v>2509</v>
      </c>
      <c r="F1605" s="1" t="s">
        <v>2509</v>
      </c>
      <c r="G1605" s="1" t="s">
        <v>2509</v>
      </c>
      <c r="H1605" s="1" t="str">
        <f t="shared" si="25"/>
        <v>Спорт и отдых-Командные виды спорта-Хоккей</v>
      </c>
      <c r="I1605" s="3">
        <v>0.19</v>
      </c>
      <c r="J1605" s="3">
        <v>0.19</v>
      </c>
      <c r="K1605" s="3">
        <v>0.19</v>
      </c>
    </row>
    <row r="1606" spans="2:11" x14ac:dyDescent="0.3">
      <c r="B1606" s="1" t="s">
        <v>256</v>
      </c>
      <c r="C1606" s="1" t="s">
        <v>257</v>
      </c>
      <c r="D1606" s="1" t="s">
        <v>2508</v>
      </c>
      <c r="E1606" s="1" t="s">
        <v>2510</v>
      </c>
      <c r="F1606" s="1" t="s">
        <v>2510</v>
      </c>
      <c r="G1606" s="1" t="s">
        <v>2510</v>
      </c>
      <c r="H1606" s="1" t="str">
        <f t="shared" si="25"/>
        <v>Спорт и отдых-Командные виды спорта-Хоккей</v>
      </c>
      <c r="I1606" s="3">
        <v>0.19</v>
      </c>
      <c r="J1606" s="3">
        <v>0.19</v>
      </c>
      <c r="K1606" s="3">
        <v>0.19</v>
      </c>
    </row>
    <row r="1607" spans="2:11" x14ac:dyDescent="0.3">
      <c r="B1607" s="1" t="s">
        <v>256</v>
      </c>
      <c r="C1607" s="1" t="s">
        <v>2405</v>
      </c>
      <c r="D1607" s="1" t="s">
        <v>2511</v>
      </c>
      <c r="E1607" s="1" t="s">
        <v>1955</v>
      </c>
      <c r="F1607" s="1" t="s">
        <v>1955</v>
      </c>
      <c r="G1607" s="1" t="s">
        <v>1955</v>
      </c>
      <c r="H1607" s="1" t="str">
        <f t="shared" si="25"/>
        <v>Спорт и отдых-Зимние виды спорта-Защита и экипировка</v>
      </c>
      <c r="I1607" s="3">
        <v>0.19</v>
      </c>
      <c r="J1607" s="3">
        <v>0.19</v>
      </c>
      <c r="K1607" s="3">
        <v>0.19</v>
      </c>
    </row>
    <row r="1608" spans="2:11" x14ac:dyDescent="0.3">
      <c r="B1608" s="1" t="s">
        <v>256</v>
      </c>
      <c r="C1608" s="1" t="s">
        <v>2405</v>
      </c>
      <c r="D1608" s="1" t="s">
        <v>2511</v>
      </c>
      <c r="E1608" s="1" t="s">
        <v>2179</v>
      </c>
      <c r="F1608" s="1" t="s">
        <v>2179</v>
      </c>
      <c r="G1608" s="1" t="s">
        <v>2179</v>
      </c>
      <c r="H1608" s="1" t="str">
        <f t="shared" si="25"/>
        <v>Спорт и отдых-Зимние виды спорта-Защита и экипировка</v>
      </c>
      <c r="I1608" s="3">
        <v>0.19</v>
      </c>
      <c r="J1608" s="3">
        <v>0.19</v>
      </c>
      <c r="K1608" s="3">
        <v>0.19</v>
      </c>
    </row>
    <row r="1609" spans="2:11" x14ac:dyDescent="0.3">
      <c r="B1609" s="1" t="s">
        <v>256</v>
      </c>
      <c r="C1609" s="1" t="s">
        <v>2402</v>
      </c>
      <c r="D1609" s="1" t="s">
        <v>2513</v>
      </c>
      <c r="E1609" s="1" t="s">
        <v>2513</v>
      </c>
      <c r="F1609" s="1" t="s">
        <v>2513</v>
      </c>
      <c r="G1609" s="1" t="s">
        <v>2513</v>
      </c>
      <c r="H1609" s="1" t="str">
        <f t="shared" si="25"/>
        <v>Спорт и отдых-Туризм и отдых на природе-Туристические горелки</v>
      </c>
      <c r="I1609" s="3">
        <v>0.19</v>
      </c>
      <c r="J1609" s="3">
        <v>0.19</v>
      </c>
      <c r="K1609" s="3">
        <v>0.19</v>
      </c>
    </row>
    <row r="1610" spans="2:11" x14ac:dyDescent="0.3">
      <c r="B1610" s="1" t="s">
        <v>256</v>
      </c>
      <c r="C1610" s="1" t="s">
        <v>266</v>
      </c>
      <c r="D1610" s="1" t="s">
        <v>267</v>
      </c>
      <c r="E1610" s="1" t="s">
        <v>2518</v>
      </c>
      <c r="F1610" s="1" t="s">
        <v>2518</v>
      </c>
      <c r="G1610" s="1" t="s">
        <v>2518</v>
      </c>
      <c r="H1610" s="1" t="str">
        <f t="shared" si="25"/>
        <v>Спорт и отдых-Велоспорт-Аксессуары и запчасти</v>
      </c>
      <c r="I1610" s="3">
        <v>0.19</v>
      </c>
      <c r="J1610" s="3">
        <v>0.19</v>
      </c>
      <c r="K1610" s="3">
        <v>0.19</v>
      </c>
    </row>
    <row r="1611" spans="2:11" x14ac:dyDescent="0.3">
      <c r="B1611" s="1" t="s">
        <v>256</v>
      </c>
      <c r="C1611" s="1" t="s">
        <v>266</v>
      </c>
      <c r="D1611" s="1" t="s">
        <v>267</v>
      </c>
      <c r="E1611" s="1" t="s">
        <v>2519</v>
      </c>
      <c r="F1611" s="1" t="s">
        <v>2519</v>
      </c>
      <c r="G1611" s="1" t="s">
        <v>2519</v>
      </c>
      <c r="H1611" s="1" t="str">
        <f t="shared" si="25"/>
        <v>Спорт и отдых-Велоспорт-Аксессуары и запчасти</v>
      </c>
      <c r="I1611" s="3">
        <v>0.19</v>
      </c>
      <c r="J1611" s="3">
        <v>0.19</v>
      </c>
      <c r="K1611" s="3">
        <v>0.19</v>
      </c>
    </row>
    <row r="1612" spans="2:11" x14ac:dyDescent="0.3">
      <c r="B1612" s="1" t="s">
        <v>256</v>
      </c>
      <c r="C1612" s="1" t="s">
        <v>266</v>
      </c>
      <c r="D1612" s="1" t="s">
        <v>267</v>
      </c>
      <c r="E1612" s="1" t="s">
        <v>2520</v>
      </c>
      <c r="F1612" s="1" t="s">
        <v>2520</v>
      </c>
      <c r="G1612" s="1" t="s">
        <v>2520</v>
      </c>
      <c r="H1612" s="1" t="str">
        <f t="shared" si="25"/>
        <v>Спорт и отдых-Велоспорт-Аксессуары и запчасти</v>
      </c>
      <c r="I1612" s="3">
        <v>0.19</v>
      </c>
      <c r="J1612" s="3">
        <v>0.19</v>
      </c>
      <c r="K1612" s="3">
        <v>0.19</v>
      </c>
    </row>
    <row r="1613" spans="2:11" x14ac:dyDescent="0.3">
      <c r="B1613" s="1" t="s">
        <v>256</v>
      </c>
      <c r="C1613" s="1" t="s">
        <v>266</v>
      </c>
      <c r="D1613" s="1" t="s">
        <v>267</v>
      </c>
      <c r="E1613" s="1" t="s">
        <v>2521</v>
      </c>
      <c r="F1613" s="1" t="s">
        <v>2521</v>
      </c>
      <c r="G1613" s="1" t="s">
        <v>2521</v>
      </c>
      <c r="H1613" s="1" t="str">
        <f t="shared" si="25"/>
        <v>Спорт и отдых-Велоспорт-Аксессуары и запчасти</v>
      </c>
      <c r="I1613" s="3">
        <v>0.19</v>
      </c>
      <c r="J1613" s="3">
        <v>0.19</v>
      </c>
      <c r="K1613" s="3">
        <v>0.19</v>
      </c>
    </row>
    <row r="1614" spans="2:11" x14ac:dyDescent="0.3">
      <c r="B1614" s="1" t="s">
        <v>256</v>
      </c>
      <c r="C1614" s="1" t="s">
        <v>266</v>
      </c>
      <c r="D1614" s="1" t="s">
        <v>267</v>
      </c>
      <c r="E1614" s="1" t="s">
        <v>1422</v>
      </c>
      <c r="F1614" s="1" t="s">
        <v>1422</v>
      </c>
      <c r="G1614" s="1" t="s">
        <v>1422</v>
      </c>
      <c r="H1614" s="1" t="str">
        <f t="shared" si="25"/>
        <v>Спорт и отдых-Велоспорт-Аксессуары и запчасти</v>
      </c>
      <c r="I1614" s="3">
        <v>0.19</v>
      </c>
      <c r="J1614" s="3">
        <v>0.19</v>
      </c>
      <c r="K1614" s="3">
        <v>0.19</v>
      </c>
    </row>
    <row r="1615" spans="2:11" x14ac:dyDescent="0.3">
      <c r="B1615" s="1" t="s">
        <v>256</v>
      </c>
      <c r="C1615" s="1" t="s">
        <v>266</v>
      </c>
      <c r="D1615" s="1" t="s">
        <v>267</v>
      </c>
      <c r="E1615" s="1" t="s">
        <v>2522</v>
      </c>
      <c r="F1615" s="1" t="s">
        <v>2522</v>
      </c>
      <c r="G1615" s="1" t="s">
        <v>2522</v>
      </c>
      <c r="H1615" s="1" t="str">
        <f t="shared" si="25"/>
        <v>Спорт и отдых-Велоспорт-Аксессуары и запчасти</v>
      </c>
      <c r="I1615" s="3">
        <v>0.19</v>
      </c>
      <c r="J1615" s="3">
        <v>0.19</v>
      </c>
      <c r="K1615" s="3">
        <v>0.19</v>
      </c>
    </row>
    <row r="1616" spans="2:11" x14ac:dyDescent="0.3">
      <c r="B1616" s="1" t="s">
        <v>256</v>
      </c>
      <c r="C1616" s="1" t="s">
        <v>266</v>
      </c>
      <c r="D1616" s="1" t="s">
        <v>267</v>
      </c>
      <c r="E1616" s="1" t="s">
        <v>2523</v>
      </c>
      <c r="F1616" s="1" t="s">
        <v>2523</v>
      </c>
      <c r="G1616" s="1" t="s">
        <v>2523</v>
      </c>
      <c r="H1616" s="1" t="str">
        <f t="shared" si="25"/>
        <v>Спорт и отдых-Велоспорт-Аксессуары и запчасти</v>
      </c>
      <c r="I1616" s="3">
        <v>0.19</v>
      </c>
      <c r="J1616" s="3">
        <v>0.19</v>
      </c>
      <c r="K1616" s="3">
        <v>0.19</v>
      </c>
    </row>
    <row r="1617" spans="2:11" x14ac:dyDescent="0.3">
      <c r="B1617" s="1" t="s">
        <v>256</v>
      </c>
      <c r="C1617" s="1" t="s">
        <v>266</v>
      </c>
      <c r="D1617" s="1" t="s">
        <v>267</v>
      </c>
      <c r="E1617" s="1" t="s">
        <v>2524</v>
      </c>
      <c r="F1617" s="1" t="s">
        <v>2524</v>
      </c>
      <c r="G1617" s="1" t="s">
        <v>2524</v>
      </c>
      <c r="H1617" s="1" t="str">
        <f t="shared" si="25"/>
        <v>Спорт и отдых-Велоспорт-Аксессуары и запчасти</v>
      </c>
      <c r="I1617" s="3">
        <v>0.19</v>
      </c>
      <c r="J1617" s="3">
        <v>0.19</v>
      </c>
      <c r="K1617" s="3">
        <v>0.19</v>
      </c>
    </row>
    <row r="1618" spans="2:11" x14ac:dyDescent="0.3">
      <c r="B1618" s="1" t="s">
        <v>256</v>
      </c>
      <c r="C1618" s="1" t="s">
        <v>266</v>
      </c>
      <c r="D1618" s="1" t="s">
        <v>267</v>
      </c>
      <c r="E1618" s="1" t="s">
        <v>1805</v>
      </c>
      <c r="F1618" s="1" t="s">
        <v>1805</v>
      </c>
      <c r="G1618" s="1" t="s">
        <v>1805</v>
      </c>
      <c r="H1618" s="1" t="str">
        <f t="shared" si="25"/>
        <v>Спорт и отдых-Велоспорт-Аксессуары и запчасти</v>
      </c>
      <c r="I1618" s="3">
        <v>0.19</v>
      </c>
      <c r="J1618" s="3">
        <v>0.19</v>
      </c>
      <c r="K1618" s="3">
        <v>0.19</v>
      </c>
    </row>
    <row r="1619" spans="2:11" x14ac:dyDescent="0.3">
      <c r="B1619" s="1" t="s">
        <v>256</v>
      </c>
      <c r="C1619" s="1" t="s">
        <v>266</v>
      </c>
      <c r="D1619" s="1" t="s">
        <v>267</v>
      </c>
      <c r="E1619" s="1" t="s">
        <v>2525</v>
      </c>
      <c r="F1619" s="1" t="s">
        <v>2525</v>
      </c>
      <c r="G1619" s="1" t="s">
        <v>2525</v>
      </c>
      <c r="H1619" s="1" t="str">
        <f t="shared" si="25"/>
        <v>Спорт и отдых-Велоспорт-Аксессуары и запчасти</v>
      </c>
      <c r="I1619" s="3">
        <v>0.19</v>
      </c>
      <c r="J1619" s="3">
        <v>0.19</v>
      </c>
      <c r="K1619" s="3">
        <v>0.19</v>
      </c>
    </row>
    <row r="1620" spans="2:11" x14ac:dyDescent="0.3">
      <c r="B1620" s="1" t="s">
        <v>256</v>
      </c>
      <c r="C1620" s="1" t="s">
        <v>266</v>
      </c>
      <c r="D1620" s="1" t="s">
        <v>267</v>
      </c>
      <c r="E1620" s="1" t="s">
        <v>2526</v>
      </c>
      <c r="F1620" s="1" t="s">
        <v>2526</v>
      </c>
      <c r="G1620" s="1" t="s">
        <v>2526</v>
      </c>
      <c r="H1620" s="1" t="str">
        <f t="shared" si="25"/>
        <v>Спорт и отдых-Велоспорт-Аксессуары и запчасти</v>
      </c>
      <c r="I1620" s="3">
        <v>0.19</v>
      </c>
      <c r="J1620" s="3">
        <v>0.19</v>
      </c>
      <c r="K1620" s="3">
        <v>0.19</v>
      </c>
    </row>
    <row r="1621" spans="2:11" x14ac:dyDescent="0.3">
      <c r="B1621" s="1" t="s">
        <v>256</v>
      </c>
      <c r="C1621" s="1" t="s">
        <v>266</v>
      </c>
      <c r="D1621" s="1" t="s">
        <v>267</v>
      </c>
      <c r="E1621" s="1" t="s">
        <v>2527</v>
      </c>
      <c r="F1621" s="1" t="s">
        <v>2527</v>
      </c>
      <c r="G1621" s="1" t="s">
        <v>2527</v>
      </c>
      <c r="H1621" s="1" t="str">
        <f t="shared" si="25"/>
        <v>Спорт и отдых-Велоспорт-Аксессуары и запчасти</v>
      </c>
      <c r="I1621" s="3">
        <v>0.19</v>
      </c>
      <c r="J1621" s="3">
        <v>0.19</v>
      </c>
      <c r="K1621" s="3">
        <v>0.19</v>
      </c>
    </row>
    <row r="1622" spans="2:11" x14ac:dyDescent="0.3">
      <c r="B1622" s="1" t="s">
        <v>256</v>
      </c>
      <c r="C1622" s="1" t="s">
        <v>266</v>
      </c>
      <c r="D1622" s="1" t="s">
        <v>267</v>
      </c>
      <c r="E1622" s="1" t="s">
        <v>2528</v>
      </c>
      <c r="F1622" s="1" t="s">
        <v>2528</v>
      </c>
      <c r="G1622" s="1" t="s">
        <v>2528</v>
      </c>
      <c r="H1622" s="1" t="str">
        <f t="shared" si="25"/>
        <v>Спорт и отдых-Велоспорт-Аксессуары и запчасти</v>
      </c>
      <c r="I1622" s="3">
        <v>0.19</v>
      </c>
      <c r="J1622" s="3">
        <v>0.19</v>
      </c>
      <c r="K1622" s="3">
        <v>0.19</v>
      </c>
    </row>
    <row r="1623" spans="2:11" x14ac:dyDescent="0.3">
      <c r="B1623" s="1" t="s">
        <v>256</v>
      </c>
      <c r="C1623" s="1" t="s">
        <v>266</v>
      </c>
      <c r="D1623" s="1" t="s">
        <v>267</v>
      </c>
      <c r="E1623" s="1" t="s">
        <v>2529</v>
      </c>
      <c r="F1623" s="1" t="s">
        <v>2529</v>
      </c>
      <c r="G1623" s="1" t="s">
        <v>2529</v>
      </c>
      <c r="H1623" s="1" t="str">
        <f t="shared" si="25"/>
        <v>Спорт и отдых-Велоспорт-Аксессуары и запчасти</v>
      </c>
      <c r="I1623" s="3">
        <v>0.19</v>
      </c>
      <c r="J1623" s="3">
        <v>0.19</v>
      </c>
      <c r="K1623" s="3">
        <v>0.19</v>
      </c>
    </row>
    <row r="1624" spans="2:11" x14ac:dyDescent="0.3">
      <c r="B1624" s="1" t="s">
        <v>256</v>
      </c>
      <c r="C1624" s="1" t="s">
        <v>266</v>
      </c>
      <c r="D1624" s="1" t="s">
        <v>267</v>
      </c>
      <c r="E1624" s="1" t="s">
        <v>148</v>
      </c>
      <c r="F1624" s="1" t="s">
        <v>148</v>
      </c>
      <c r="G1624" s="1" t="s">
        <v>148</v>
      </c>
      <c r="H1624" s="1" t="str">
        <f t="shared" si="25"/>
        <v>Спорт и отдых-Велоспорт-Аксессуары и запчасти</v>
      </c>
      <c r="I1624" s="3">
        <v>0.19</v>
      </c>
      <c r="J1624" s="3">
        <v>0.19</v>
      </c>
      <c r="K1624" s="3">
        <v>0.19</v>
      </c>
    </row>
    <row r="1625" spans="2:11" x14ac:dyDescent="0.3">
      <c r="B1625" s="1" t="s">
        <v>256</v>
      </c>
      <c r="C1625" s="1" t="s">
        <v>266</v>
      </c>
      <c r="D1625" s="1" t="s">
        <v>267</v>
      </c>
      <c r="E1625" s="1" t="s">
        <v>975</v>
      </c>
      <c r="F1625" s="1" t="s">
        <v>975</v>
      </c>
      <c r="G1625" s="1" t="s">
        <v>975</v>
      </c>
      <c r="H1625" s="1" t="str">
        <f t="shared" si="25"/>
        <v>Спорт и отдых-Велоспорт-Аксессуары и запчасти</v>
      </c>
      <c r="I1625" s="3">
        <v>0.19</v>
      </c>
      <c r="J1625" s="3">
        <v>0.19</v>
      </c>
      <c r="K1625" s="3">
        <v>0.19</v>
      </c>
    </row>
    <row r="1626" spans="2:11" x14ac:dyDescent="0.3">
      <c r="B1626" s="1" t="s">
        <v>256</v>
      </c>
      <c r="C1626" s="1" t="s">
        <v>266</v>
      </c>
      <c r="D1626" s="1" t="s">
        <v>267</v>
      </c>
      <c r="E1626" s="1" t="s">
        <v>2530</v>
      </c>
      <c r="F1626" s="1" t="s">
        <v>2530</v>
      </c>
      <c r="G1626" s="1" t="s">
        <v>2530</v>
      </c>
      <c r="H1626" s="1" t="str">
        <f t="shared" si="25"/>
        <v>Спорт и отдых-Велоспорт-Аксессуары и запчасти</v>
      </c>
      <c r="I1626" s="3">
        <v>0.19</v>
      </c>
      <c r="J1626" s="3">
        <v>0.19</v>
      </c>
      <c r="K1626" s="3">
        <v>0.19</v>
      </c>
    </row>
    <row r="1627" spans="2:11" x14ac:dyDescent="0.3">
      <c r="B1627" s="1" t="s">
        <v>256</v>
      </c>
      <c r="C1627" s="1" t="s">
        <v>278</v>
      </c>
      <c r="D1627" s="1" t="s">
        <v>688</v>
      </c>
      <c r="E1627" s="1" t="s">
        <v>2504</v>
      </c>
      <c r="F1627" s="1" t="s">
        <v>2532</v>
      </c>
      <c r="G1627" s="1" t="s">
        <v>2532</v>
      </c>
      <c r="H1627" s="1" t="str">
        <f t="shared" si="25"/>
        <v>Спорт и отдых-Тренажеры и фитнес-Тренажеры</v>
      </c>
      <c r="I1627" s="3">
        <v>0.19</v>
      </c>
      <c r="J1627" s="3">
        <v>0.19</v>
      </c>
      <c r="K1627" s="3">
        <v>0.19</v>
      </c>
    </row>
    <row r="1628" spans="2:11" x14ac:dyDescent="0.3">
      <c r="B1628" s="1" t="s">
        <v>256</v>
      </c>
      <c r="C1628" s="1" t="s">
        <v>278</v>
      </c>
      <c r="D1628" s="1" t="s">
        <v>688</v>
      </c>
      <c r="E1628" s="1" t="s">
        <v>2533</v>
      </c>
      <c r="F1628" s="1" t="s">
        <v>408</v>
      </c>
      <c r="G1628" s="1" t="s">
        <v>408</v>
      </c>
      <c r="H1628" s="1" t="str">
        <f t="shared" si="25"/>
        <v>Спорт и отдых-Тренажеры и фитнес-Тренажеры</v>
      </c>
      <c r="I1628" s="3">
        <v>0.19</v>
      </c>
      <c r="J1628" s="3">
        <v>0.19</v>
      </c>
      <c r="K1628" s="3">
        <v>0.19</v>
      </c>
    </row>
    <row r="1629" spans="2:11" x14ac:dyDescent="0.3">
      <c r="B1629" s="1" t="s">
        <v>256</v>
      </c>
      <c r="C1629" s="1" t="s">
        <v>257</v>
      </c>
      <c r="D1629" s="1" t="s">
        <v>258</v>
      </c>
      <c r="E1629" s="1" t="s">
        <v>2476</v>
      </c>
      <c r="F1629" s="1" t="s">
        <v>2476</v>
      </c>
      <c r="G1629" s="1" t="s">
        <v>2476</v>
      </c>
      <c r="H1629" s="1" t="str">
        <f t="shared" si="25"/>
        <v>Спорт и отдых-Командные виды спорта-Футбол</v>
      </c>
      <c r="I1629" s="3">
        <v>0.19</v>
      </c>
      <c r="J1629" s="3">
        <v>0.19</v>
      </c>
      <c r="K1629" s="3">
        <v>0.19</v>
      </c>
    </row>
    <row r="1630" spans="2:11" x14ac:dyDescent="0.3">
      <c r="B1630" s="1" t="s">
        <v>256</v>
      </c>
      <c r="C1630" s="1" t="s">
        <v>257</v>
      </c>
      <c r="D1630" s="1" t="s">
        <v>2448</v>
      </c>
      <c r="E1630" s="1" t="s">
        <v>2476</v>
      </c>
      <c r="F1630" s="1" t="s">
        <v>2476</v>
      </c>
      <c r="G1630" s="1" t="s">
        <v>2476</v>
      </c>
      <c r="H1630" s="1" t="str">
        <f t="shared" si="25"/>
        <v>Спорт и отдых-Командные виды спорта-Баскетбол</v>
      </c>
      <c r="I1630" s="3">
        <v>0.19</v>
      </c>
      <c r="J1630" s="3">
        <v>0.19</v>
      </c>
      <c r="K1630" s="3">
        <v>0.19</v>
      </c>
    </row>
    <row r="1631" spans="2:11" x14ac:dyDescent="0.3">
      <c r="B1631" s="1" t="s">
        <v>256</v>
      </c>
      <c r="C1631" s="1" t="s">
        <v>2417</v>
      </c>
      <c r="D1631" s="1" t="s">
        <v>2418</v>
      </c>
      <c r="E1631" s="1" t="s">
        <v>2538</v>
      </c>
      <c r="F1631" s="1" t="s">
        <v>2538</v>
      </c>
      <c r="G1631" s="1" t="s">
        <v>2538</v>
      </c>
      <c r="H1631" s="1" t="str">
        <f t="shared" si="25"/>
        <v>Спорт и отдых-Экстремальные виды спорта-Альпинизм</v>
      </c>
      <c r="I1631" s="3">
        <v>0.19</v>
      </c>
      <c r="J1631" s="3">
        <v>0.19</v>
      </c>
      <c r="K1631" s="3">
        <v>0.19</v>
      </c>
    </row>
    <row r="1632" spans="2:11" x14ac:dyDescent="0.3">
      <c r="B1632" s="1" t="s">
        <v>256</v>
      </c>
      <c r="C1632" s="1" t="s">
        <v>2417</v>
      </c>
      <c r="D1632" s="1" t="s">
        <v>2418</v>
      </c>
      <c r="E1632" s="1" t="s">
        <v>2539</v>
      </c>
      <c r="F1632" s="1" t="s">
        <v>2539</v>
      </c>
      <c r="G1632" s="1" t="s">
        <v>2539</v>
      </c>
      <c r="H1632" s="1" t="str">
        <f t="shared" si="25"/>
        <v>Спорт и отдых-Экстремальные виды спорта-Альпинизм</v>
      </c>
      <c r="I1632" s="3">
        <v>0.19</v>
      </c>
      <c r="J1632" s="3">
        <v>0.19</v>
      </c>
      <c r="K1632" s="3">
        <v>0.19</v>
      </c>
    </row>
    <row r="1633" spans="2:11" x14ac:dyDescent="0.3">
      <c r="B1633" s="1" t="s">
        <v>256</v>
      </c>
      <c r="C1633" s="1" t="s">
        <v>2417</v>
      </c>
      <c r="D1633" s="1" t="s">
        <v>2418</v>
      </c>
      <c r="E1633" s="1" t="s">
        <v>2450</v>
      </c>
      <c r="F1633" s="1" t="s">
        <v>2450</v>
      </c>
      <c r="G1633" s="1" t="s">
        <v>2450</v>
      </c>
      <c r="H1633" s="1" t="str">
        <f t="shared" si="25"/>
        <v>Спорт и отдых-Экстремальные виды спорта-Альпинизм</v>
      </c>
      <c r="I1633" s="3">
        <v>0.19</v>
      </c>
      <c r="J1633" s="3">
        <v>0.19</v>
      </c>
      <c r="K1633" s="3">
        <v>0.19</v>
      </c>
    </row>
    <row r="1634" spans="2:11" x14ac:dyDescent="0.3">
      <c r="B1634" s="1" t="s">
        <v>256</v>
      </c>
      <c r="C1634" s="1" t="s">
        <v>2417</v>
      </c>
      <c r="D1634" s="1" t="s">
        <v>2418</v>
      </c>
      <c r="E1634" s="1" t="s">
        <v>2540</v>
      </c>
      <c r="F1634" s="1" t="s">
        <v>2540</v>
      </c>
      <c r="G1634" s="1" t="s">
        <v>2540</v>
      </c>
      <c r="H1634" s="1" t="str">
        <f t="shared" si="25"/>
        <v>Спорт и отдых-Экстремальные виды спорта-Альпинизм</v>
      </c>
      <c r="I1634" s="3">
        <v>0.19</v>
      </c>
      <c r="J1634" s="3">
        <v>0.19</v>
      </c>
      <c r="K1634" s="3">
        <v>0.19</v>
      </c>
    </row>
    <row r="1635" spans="2:11" x14ac:dyDescent="0.3">
      <c r="B1635" s="1" t="s">
        <v>256</v>
      </c>
      <c r="C1635" s="1" t="s">
        <v>2417</v>
      </c>
      <c r="D1635" s="1" t="s">
        <v>2418</v>
      </c>
      <c r="E1635" s="1" t="s">
        <v>2541</v>
      </c>
      <c r="F1635" s="1" t="s">
        <v>2541</v>
      </c>
      <c r="G1635" s="1" t="s">
        <v>2541</v>
      </c>
      <c r="H1635" s="1" t="str">
        <f t="shared" si="25"/>
        <v>Спорт и отдых-Экстремальные виды спорта-Альпинизм</v>
      </c>
      <c r="I1635" s="3">
        <v>0.19</v>
      </c>
      <c r="J1635" s="3">
        <v>0.19</v>
      </c>
      <c r="K1635" s="3">
        <v>0.19</v>
      </c>
    </row>
    <row r="1636" spans="2:11" x14ac:dyDescent="0.3">
      <c r="B1636" s="1" t="s">
        <v>256</v>
      </c>
      <c r="C1636" s="1" t="s">
        <v>2417</v>
      </c>
      <c r="D1636" s="1" t="s">
        <v>2418</v>
      </c>
      <c r="E1636" s="1" t="s">
        <v>2542</v>
      </c>
      <c r="F1636" s="1" t="s">
        <v>2542</v>
      </c>
      <c r="G1636" s="1" t="s">
        <v>2542</v>
      </c>
      <c r="H1636" s="1" t="str">
        <f t="shared" si="25"/>
        <v>Спорт и отдых-Экстремальные виды спорта-Альпинизм</v>
      </c>
      <c r="I1636" s="3">
        <v>0.19</v>
      </c>
      <c r="J1636" s="3">
        <v>0.19</v>
      </c>
      <c r="K1636" s="3">
        <v>0.19</v>
      </c>
    </row>
    <row r="1637" spans="2:11" x14ac:dyDescent="0.3">
      <c r="B1637" s="1" t="s">
        <v>256</v>
      </c>
      <c r="C1637" s="1" t="s">
        <v>2417</v>
      </c>
      <c r="D1637" s="1" t="s">
        <v>2418</v>
      </c>
      <c r="E1637" s="1" t="s">
        <v>2543</v>
      </c>
      <c r="F1637" s="1" t="s">
        <v>2543</v>
      </c>
      <c r="G1637" s="1" t="s">
        <v>2543</v>
      </c>
      <c r="H1637" s="1" t="str">
        <f t="shared" si="25"/>
        <v>Спорт и отдых-Экстремальные виды спорта-Альпинизм</v>
      </c>
      <c r="I1637" s="3">
        <v>0.19</v>
      </c>
      <c r="J1637" s="3">
        <v>0.19</v>
      </c>
      <c r="K1637" s="3">
        <v>0.19</v>
      </c>
    </row>
    <row r="1638" spans="2:11" x14ac:dyDescent="0.3">
      <c r="B1638" s="1" t="s">
        <v>256</v>
      </c>
      <c r="C1638" s="1" t="s">
        <v>2417</v>
      </c>
      <c r="D1638" s="1" t="s">
        <v>2418</v>
      </c>
      <c r="E1638" s="1" t="s">
        <v>2544</v>
      </c>
      <c r="F1638" s="1" t="s">
        <v>2544</v>
      </c>
      <c r="G1638" s="1" t="s">
        <v>2544</v>
      </c>
      <c r="H1638" s="1" t="str">
        <f t="shared" si="25"/>
        <v>Спорт и отдых-Экстремальные виды спорта-Альпинизм</v>
      </c>
      <c r="I1638" s="3">
        <v>0.19</v>
      </c>
      <c r="J1638" s="3">
        <v>0.19</v>
      </c>
      <c r="K1638" s="3">
        <v>0.19</v>
      </c>
    </row>
    <row r="1639" spans="2:11" x14ac:dyDescent="0.3">
      <c r="B1639" s="1" t="s">
        <v>256</v>
      </c>
      <c r="C1639" s="1" t="s">
        <v>2417</v>
      </c>
      <c r="D1639" s="1" t="s">
        <v>2418</v>
      </c>
      <c r="E1639" s="1" t="s">
        <v>2545</v>
      </c>
      <c r="F1639" s="1" t="s">
        <v>2545</v>
      </c>
      <c r="G1639" s="1" t="s">
        <v>2545</v>
      </c>
      <c r="H1639" s="1" t="str">
        <f t="shared" si="25"/>
        <v>Спорт и отдых-Экстремальные виды спорта-Альпинизм</v>
      </c>
      <c r="I1639" s="3">
        <v>0.19</v>
      </c>
      <c r="J1639" s="3">
        <v>0.19</v>
      </c>
      <c r="K1639" s="3">
        <v>0.19</v>
      </c>
    </row>
    <row r="1640" spans="2:11" x14ac:dyDescent="0.3">
      <c r="B1640" s="1" t="s">
        <v>256</v>
      </c>
      <c r="C1640" s="1" t="s">
        <v>2417</v>
      </c>
      <c r="D1640" s="1" t="s">
        <v>2418</v>
      </c>
      <c r="E1640" s="1" t="s">
        <v>2546</v>
      </c>
      <c r="F1640" s="1" t="s">
        <v>2546</v>
      </c>
      <c r="G1640" s="1" t="s">
        <v>2546</v>
      </c>
      <c r="H1640" s="1" t="str">
        <f t="shared" si="25"/>
        <v>Спорт и отдых-Экстремальные виды спорта-Альпинизм</v>
      </c>
      <c r="I1640" s="3">
        <v>0.19</v>
      </c>
      <c r="J1640" s="3">
        <v>0.19</v>
      </c>
      <c r="K1640" s="3">
        <v>0.19</v>
      </c>
    </row>
    <row r="1641" spans="2:11" x14ac:dyDescent="0.3">
      <c r="B1641" s="1" t="s">
        <v>256</v>
      </c>
      <c r="C1641" s="1" t="s">
        <v>260</v>
      </c>
      <c r="D1641" s="1" t="s">
        <v>2547</v>
      </c>
      <c r="E1641" s="1" t="s">
        <v>2547</v>
      </c>
      <c r="F1641" s="1" t="s">
        <v>2547</v>
      </c>
      <c r="G1641" s="1" t="s">
        <v>2547</v>
      </c>
      <c r="H1641" s="1" t="str">
        <f t="shared" si="25"/>
        <v>Спорт и отдых-Охота и рыбалка-Манки</v>
      </c>
      <c r="I1641" s="3">
        <v>0.19</v>
      </c>
      <c r="J1641" s="3">
        <v>0.19</v>
      </c>
      <c r="K1641" s="3">
        <v>0.19</v>
      </c>
    </row>
    <row r="1642" spans="2:11" x14ac:dyDescent="0.3">
      <c r="B1642" s="1" t="s">
        <v>256</v>
      </c>
      <c r="C1642" s="1" t="s">
        <v>260</v>
      </c>
      <c r="D1642" s="1" t="s">
        <v>2548</v>
      </c>
      <c r="E1642" s="1" t="s">
        <v>2548</v>
      </c>
      <c r="F1642" s="1" t="s">
        <v>2548</v>
      </c>
      <c r="G1642" s="1" t="s">
        <v>2548</v>
      </c>
      <c r="H1642" s="1" t="str">
        <f t="shared" si="25"/>
        <v>Спорт и отдых-Охота и рыбалка-Кейсы и чехлы</v>
      </c>
      <c r="I1642" s="3">
        <v>0.19</v>
      </c>
      <c r="J1642" s="3">
        <v>0.19</v>
      </c>
      <c r="K1642" s="3">
        <v>0.19</v>
      </c>
    </row>
    <row r="1643" spans="2:11" x14ac:dyDescent="0.3">
      <c r="B1643" s="1" t="s">
        <v>256</v>
      </c>
      <c r="C1643" s="1" t="s">
        <v>260</v>
      </c>
      <c r="D1643" s="1" t="s">
        <v>2549</v>
      </c>
      <c r="E1643" s="1" t="s">
        <v>2549</v>
      </c>
      <c r="F1643" s="1" t="s">
        <v>2549</v>
      </c>
      <c r="G1643" s="1" t="s">
        <v>2549</v>
      </c>
      <c r="H1643" s="1" t="str">
        <f t="shared" si="25"/>
        <v>Спорт и отдых-Охота и рыбалка-Кобуры</v>
      </c>
      <c r="I1643" s="3">
        <v>0.19</v>
      </c>
      <c r="J1643" s="3">
        <v>0.19</v>
      </c>
      <c r="K1643" s="3">
        <v>0.19</v>
      </c>
    </row>
    <row r="1644" spans="2:11" x14ac:dyDescent="0.3">
      <c r="B1644" s="1" t="s">
        <v>256</v>
      </c>
      <c r="C1644" s="1" t="s">
        <v>260</v>
      </c>
      <c r="D1644" s="1" t="s">
        <v>2550</v>
      </c>
      <c r="E1644" s="1" t="s">
        <v>2550</v>
      </c>
      <c r="F1644" s="1" t="s">
        <v>2550</v>
      </c>
      <c r="G1644" s="1" t="s">
        <v>2550</v>
      </c>
      <c r="H1644" s="1" t="str">
        <f t="shared" si="25"/>
        <v>Спорт и отдых-Охота и рыбалка-Патронташи</v>
      </c>
      <c r="I1644" s="3">
        <v>0.19</v>
      </c>
      <c r="J1644" s="3">
        <v>0.19</v>
      </c>
      <c r="K1644" s="3">
        <v>0.19</v>
      </c>
    </row>
    <row r="1645" spans="2:11" x14ac:dyDescent="0.3">
      <c r="B1645" s="1" t="s">
        <v>256</v>
      </c>
      <c r="C1645" s="1" t="s">
        <v>260</v>
      </c>
      <c r="D1645" s="1" t="s">
        <v>2551</v>
      </c>
      <c r="E1645" s="1" t="s">
        <v>2551</v>
      </c>
      <c r="F1645" s="1" t="s">
        <v>2551</v>
      </c>
      <c r="G1645" s="1" t="s">
        <v>2551</v>
      </c>
      <c r="H1645" s="1" t="str">
        <f t="shared" si="25"/>
        <v>Спорт и отдых-Охота и рыбалка-Сумки и ящики</v>
      </c>
      <c r="I1645" s="3">
        <v>0.19</v>
      </c>
      <c r="J1645" s="3">
        <v>0.19</v>
      </c>
      <c r="K1645" s="3">
        <v>0.19</v>
      </c>
    </row>
    <row r="1646" spans="2:11" x14ac:dyDescent="0.3">
      <c r="B1646" s="1" t="s">
        <v>256</v>
      </c>
      <c r="C1646" s="1" t="s">
        <v>278</v>
      </c>
      <c r="D1646" s="1" t="s">
        <v>279</v>
      </c>
      <c r="E1646" s="1" t="s">
        <v>2552</v>
      </c>
      <c r="F1646" s="1" t="s">
        <v>2552</v>
      </c>
      <c r="G1646" s="1" t="s">
        <v>2552</v>
      </c>
      <c r="H1646" s="1" t="str">
        <f t="shared" si="25"/>
        <v>Спорт и отдых-Тренажеры и фитнес-Фитнес</v>
      </c>
      <c r="I1646" s="3">
        <v>0.19</v>
      </c>
      <c r="J1646" s="3">
        <v>0.19</v>
      </c>
      <c r="K1646" s="3">
        <v>0.19</v>
      </c>
    </row>
    <row r="1647" spans="2:11" x14ac:dyDescent="0.3">
      <c r="B1647" s="1" t="s">
        <v>256</v>
      </c>
      <c r="C1647" s="1" t="s">
        <v>278</v>
      </c>
      <c r="D1647" s="1" t="s">
        <v>2452</v>
      </c>
      <c r="E1647" s="1" t="s">
        <v>2554</v>
      </c>
      <c r="F1647" s="1" t="s">
        <v>2554</v>
      </c>
      <c r="G1647" s="1" t="s">
        <v>2554</v>
      </c>
      <c r="H1647" s="1" t="str">
        <f t="shared" si="25"/>
        <v>Спорт и отдых-Тренажеры и фитнес-Гимнастика</v>
      </c>
      <c r="I1647" s="3">
        <v>0.19</v>
      </c>
      <c r="J1647" s="3">
        <v>0.19</v>
      </c>
      <c r="K1647" s="3">
        <v>0.19</v>
      </c>
    </row>
    <row r="1648" spans="2:11" x14ac:dyDescent="0.3">
      <c r="B1648" s="1" t="s">
        <v>256</v>
      </c>
      <c r="C1648" s="1" t="s">
        <v>260</v>
      </c>
      <c r="D1648" s="1" t="s">
        <v>708</v>
      </c>
      <c r="E1648" s="1" t="s">
        <v>2290</v>
      </c>
      <c r="F1648" s="1" t="s">
        <v>2290</v>
      </c>
      <c r="G1648" s="1" t="s">
        <v>2290</v>
      </c>
      <c r="H1648" s="1" t="str">
        <f t="shared" si="25"/>
        <v>Спорт и отдых-Охота и рыбалка-Одежда и обувь</v>
      </c>
      <c r="I1648" s="3">
        <v>0.19</v>
      </c>
      <c r="J1648" s="3">
        <v>0.19</v>
      </c>
      <c r="K1648" s="3">
        <v>0.19</v>
      </c>
    </row>
    <row r="1649" spans="2:11" x14ac:dyDescent="0.3">
      <c r="B1649" s="1" t="s">
        <v>256</v>
      </c>
      <c r="C1649" s="1" t="s">
        <v>260</v>
      </c>
      <c r="D1649" s="1" t="s">
        <v>708</v>
      </c>
      <c r="E1649" s="1" t="s">
        <v>1611</v>
      </c>
      <c r="F1649" s="1" t="s">
        <v>1611</v>
      </c>
      <c r="G1649" s="1" t="s">
        <v>1611</v>
      </c>
      <c r="H1649" s="1" t="str">
        <f t="shared" si="25"/>
        <v>Спорт и отдых-Охота и рыбалка-Одежда и обувь</v>
      </c>
      <c r="I1649" s="3">
        <v>0.19</v>
      </c>
      <c r="J1649" s="3">
        <v>0.19</v>
      </c>
      <c r="K1649" s="3">
        <v>0.19</v>
      </c>
    </row>
    <row r="1650" spans="2:11" x14ac:dyDescent="0.3">
      <c r="B1650" s="1" t="s">
        <v>256</v>
      </c>
      <c r="C1650" s="1" t="s">
        <v>260</v>
      </c>
      <c r="D1650" s="1" t="s">
        <v>261</v>
      </c>
      <c r="E1650" s="1" t="s">
        <v>148</v>
      </c>
      <c r="F1650" s="1" t="s">
        <v>148</v>
      </c>
      <c r="G1650" s="1" t="s">
        <v>148</v>
      </c>
      <c r="H1650" s="1" t="str">
        <f t="shared" si="25"/>
        <v>Спорт и отдых-Охота и рыбалка-Рыболовные принадлежности</v>
      </c>
      <c r="I1650" s="3">
        <v>0.19</v>
      </c>
      <c r="J1650" s="3">
        <v>0.19</v>
      </c>
      <c r="K1650" s="3">
        <v>0.19</v>
      </c>
    </row>
    <row r="1651" spans="2:11" x14ac:dyDescent="0.3">
      <c r="B1651" s="1" t="s">
        <v>256</v>
      </c>
      <c r="C1651" s="1" t="s">
        <v>266</v>
      </c>
      <c r="D1651" s="1" t="s">
        <v>267</v>
      </c>
      <c r="E1651" s="1" t="s">
        <v>2557</v>
      </c>
      <c r="F1651" s="1" t="s">
        <v>2557</v>
      </c>
      <c r="G1651" s="1" t="s">
        <v>2557</v>
      </c>
      <c r="H1651" s="1" t="str">
        <f t="shared" si="25"/>
        <v>Спорт и отдых-Велоспорт-Аксессуары и запчасти</v>
      </c>
      <c r="I1651" s="3">
        <v>0.19</v>
      </c>
      <c r="J1651" s="3">
        <v>0.19</v>
      </c>
      <c r="K1651" s="3">
        <v>0.19</v>
      </c>
    </row>
    <row r="1652" spans="2:11" x14ac:dyDescent="0.3">
      <c r="B1652" s="1" t="s">
        <v>256</v>
      </c>
      <c r="C1652" s="1" t="s">
        <v>266</v>
      </c>
      <c r="D1652" s="1" t="s">
        <v>267</v>
      </c>
      <c r="E1652" s="1" t="s">
        <v>2559</v>
      </c>
      <c r="F1652" s="1" t="s">
        <v>2559</v>
      </c>
      <c r="G1652" s="1" t="s">
        <v>2559</v>
      </c>
      <c r="H1652" s="1" t="str">
        <f t="shared" si="25"/>
        <v>Спорт и отдых-Велоспорт-Аксессуары и запчасти</v>
      </c>
      <c r="I1652" s="3">
        <v>0.19</v>
      </c>
      <c r="J1652" s="3">
        <v>0.19</v>
      </c>
      <c r="K1652" s="3">
        <v>0.19</v>
      </c>
    </row>
    <row r="1653" spans="2:11" x14ac:dyDescent="0.3">
      <c r="B1653" s="1" t="s">
        <v>256</v>
      </c>
      <c r="C1653" s="1" t="s">
        <v>263</v>
      </c>
      <c r="D1653" s="1" t="s">
        <v>417</v>
      </c>
      <c r="E1653" s="1" t="s">
        <v>2560</v>
      </c>
      <c r="F1653" s="1" t="s">
        <v>2560</v>
      </c>
      <c r="G1653" s="1" t="s">
        <v>2560</v>
      </c>
      <c r="H1653" s="1" t="str">
        <f t="shared" si="25"/>
        <v>Спорт и отдых-Бокс и единоборства-Перчатки</v>
      </c>
      <c r="I1653" s="3">
        <v>0.19</v>
      </c>
      <c r="J1653" s="3">
        <v>0.19</v>
      </c>
      <c r="K1653" s="3">
        <v>0.19</v>
      </c>
    </row>
    <row r="1654" spans="2:11" x14ac:dyDescent="0.3">
      <c r="B1654" s="1" t="s">
        <v>256</v>
      </c>
      <c r="C1654" s="1" t="s">
        <v>263</v>
      </c>
      <c r="D1654" s="1" t="s">
        <v>417</v>
      </c>
      <c r="E1654" s="1" t="s">
        <v>2561</v>
      </c>
      <c r="F1654" s="1" t="s">
        <v>2561</v>
      </c>
      <c r="G1654" s="1" t="s">
        <v>2561</v>
      </c>
      <c r="H1654" s="1" t="str">
        <f t="shared" si="25"/>
        <v>Спорт и отдых-Бокс и единоборства-Перчатки</v>
      </c>
      <c r="I1654" s="3">
        <v>0.19</v>
      </c>
      <c r="J1654" s="3">
        <v>0.19</v>
      </c>
      <c r="K1654" s="3">
        <v>0.19</v>
      </c>
    </row>
    <row r="1655" spans="2:11" x14ac:dyDescent="0.3">
      <c r="B1655" s="1" t="s">
        <v>256</v>
      </c>
      <c r="C1655" s="1" t="s">
        <v>263</v>
      </c>
      <c r="D1655" s="1" t="s">
        <v>417</v>
      </c>
      <c r="E1655" s="1" t="s">
        <v>2562</v>
      </c>
      <c r="F1655" s="1" t="s">
        <v>2562</v>
      </c>
      <c r="G1655" s="1" t="s">
        <v>2562</v>
      </c>
      <c r="H1655" s="1" t="str">
        <f t="shared" si="25"/>
        <v>Спорт и отдых-Бокс и единоборства-Перчатки</v>
      </c>
      <c r="I1655" s="3">
        <v>0.19</v>
      </c>
      <c r="J1655" s="3">
        <v>0.19</v>
      </c>
      <c r="K1655" s="3">
        <v>0.19</v>
      </c>
    </row>
    <row r="1656" spans="2:11" x14ac:dyDescent="0.3">
      <c r="B1656" s="1" t="s">
        <v>256</v>
      </c>
      <c r="C1656" s="1" t="s">
        <v>278</v>
      </c>
      <c r="D1656" s="1" t="s">
        <v>688</v>
      </c>
      <c r="E1656" s="1" t="s">
        <v>2563</v>
      </c>
      <c r="F1656" s="1" t="s">
        <v>2563</v>
      </c>
      <c r="G1656" s="1" t="s">
        <v>2563</v>
      </c>
      <c r="H1656" s="1" t="str">
        <f t="shared" si="25"/>
        <v>Спорт и отдых-Тренажеры и фитнес-Тренажеры</v>
      </c>
      <c r="I1656" s="3">
        <v>0.19</v>
      </c>
      <c r="J1656" s="3">
        <v>0.19</v>
      </c>
      <c r="K1656" s="3">
        <v>0.19</v>
      </c>
    </row>
    <row r="1657" spans="2:11" x14ac:dyDescent="0.3">
      <c r="B1657" s="1" t="s">
        <v>256</v>
      </c>
      <c r="C1657" s="1" t="s">
        <v>266</v>
      </c>
      <c r="D1657" s="1" t="s">
        <v>267</v>
      </c>
      <c r="E1657" s="1" t="s">
        <v>2570</v>
      </c>
      <c r="F1657" s="1" t="s">
        <v>2570</v>
      </c>
      <c r="G1657" s="1" t="s">
        <v>2570</v>
      </c>
      <c r="H1657" s="1" t="str">
        <f t="shared" si="25"/>
        <v>Спорт и отдых-Велоспорт-Аксессуары и запчасти</v>
      </c>
      <c r="I1657" s="3">
        <v>0.19</v>
      </c>
      <c r="J1657" s="3">
        <v>0.19</v>
      </c>
      <c r="K1657" s="3">
        <v>0.19</v>
      </c>
    </row>
    <row r="1658" spans="2:11" x14ac:dyDescent="0.3">
      <c r="B1658" s="1" t="s">
        <v>256</v>
      </c>
      <c r="C1658" s="1" t="s">
        <v>2402</v>
      </c>
      <c r="D1658" s="1" t="s">
        <v>2572</v>
      </c>
      <c r="E1658" s="1" t="s">
        <v>2572</v>
      </c>
      <c r="F1658" s="1" t="s">
        <v>2572</v>
      </c>
      <c r="G1658" s="1" t="s">
        <v>2572</v>
      </c>
      <c r="H1658" s="1" t="str">
        <f t="shared" si="25"/>
        <v>Спорт и отдых-Туризм и отдых на природе-Ножи и мультитулы</v>
      </c>
      <c r="I1658" s="3">
        <v>0.19</v>
      </c>
      <c r="J1658" s="3">
        <v>0.19</v>
      </c>
      <c r="K1658" s="3">
        <v>0.19</v>
      </c>
    </row>
    <row r="1659" spans="2:11" x14ac:dyDescent="0.3">
      <c r="B1659" s="1" t="s">
        <v>256</v>
      </c>
      <c r="C1659" s="1" t="s">
        <v>2507</v>
      </c>
      <c r="D1659" s="1" t="s">
        <v>267</v>
      </c>
      <c r="E1659" s="1" t="s">
        <v>267</v>
      </c>
      <c r="F1659" s="1" t="s">
        <v>267</v>
      </c>
      <c r="G1659" s="1" t="s">
        <v>267</v>
      </c>
      <c r="H1659" s="1" t="str">
        <f t="shared" si="25"/>
        <v>Спорт и отдых-Моноколеса и гироскутеры-Аксессуары и запчасти</v>
      </c>
      <c r="I1659" s="3">
        <v>0.19</v>
      </c>
      <c r="J1659" s="3">
        <v>0.19</v>
      </c>
      <c r="K1659" s="3">
        <v>0.19</v>
      </c>
    </row>
    <row r="1660" spans="2:11" x14ac:dyDescent="0.3">
      <c r="B1660" s="1" t="s">
        <v>256</v>
      </c>
      <c r="C1660" s="1" t="s">
        <v>257</v>
      </c>
      <c r="D1660" s="1" t="s">
        <v>2508</v>
      </c>
      <c r="E1660" s="1" t="s">
        <v>408</v>
      </c>
      <c r="F1660" s="1" t="s">
        <v>408</v>
      </c>
      <c r="G1660" s="1" t="s">
        <v>408</v>
      </c>
      <c r="H1660" s="1" t="str">
        <f t="shared" si="25"/>
        <v>Спорт и отдых-Командные виды спорта-Хоккей</v>
      </c>
      <c r="I1660" s="3">
        <v>0.19</v>
      </c>
      <c r="J1660" s="3">
        <v>0.19</v>
      </c>
      <c r="K1660" s="3">
        <v>0.19</v>
      </c>
    </row>
    <row r="1661" spans="2:11" x14ac:dyDescent="0.3">
      <c r="B1661" s="1" t="s">
        <v>256</v>
      </c>
      <c r="C1661" s="1" t="s">
        <v>2589</v>
      </c>
      <c r="D1661" s="1" t="s">
        <v>2589</v>
      </c>
      <c r="E1661" s="1" t="s">
        <v>2589</v>
      </c>
      <c r="F1661" s="1" t="s">
        <v>2589</v>
      </c>
      <c r="G1661" s="1" t="s">
        <v>2589</v>
      </c>
      <c r="H1661" s="1" t="str">
        <f t="shared" si="25"/>
        <v>Спорт и отдых-Конный спорт и товары для гольфа-Конный спорт и товары для гольфа</v>
      </c>
      <c r="I1661" s="3">
        <v>0.19</v>
      </c>
      <c r="J1661" s="3">
        <v>0.19</v>
      </c>
      <c r="K1661" s="3">
        <v>0.19</v>
      </c>
    </row>
    <row r="1662" spans="2:11" x14ac:dyDescent="0.3">
      <c r="B1662" s="1" t="s">
        <v>256</v>
      </c>
      <c r="C1662" s="1" t="s">
        <v>278</v>
      </c>
      <c r="D1662" s="1" t="s">
        <v>688</v>
      </c>
      <c r="E1662" s="1" t="s">
        <v>2504</v>
      </c>
      <c r="F1662" s="1" t="s">
        <v>2599</v>
      </c>
      <c r="G1662" s="1" t="s">
        <v>2599</v>
      </c>
      <c r="H1662" s="1" t="str">
        <f t="shared" si="25"/>
        <v>Спорт и отдых-Тренажеры и фитнес-Тренажеры</v>
      </c>
      <c r="I1662" s="3">
        <v>0.19</v>
      </c>
      <c r="J1662" s="3">
        <v>0.19</v>
      </c>
      <c r="K1662" s="3">
        <v>0.19</v>
      </c>
    </row>
    <row r="1663" spans="2:11" x14ac:dyDescent="0.3">
      <c r="B1663" s="1" t="s">
        <v>256</v>
      </c>
      <c r="C1663" s="1" t="s">
        <v>278</v>
      </c>
      <c r="D1663" s="1" t="s">
        <v>2452</v>
      </c>
      <c r="E1663" s="1" t="s">
        <v>2600</v>
      </c>
      <c r="F1663" s="1" t="s">
        <v>2600</v>
      </c>
      <c r="G1663" s="1" t="s">
        <v>2600</v>
      </c>
      <c r="H1663" s="1" t="str">
        <f t="shared" si="25"/>
        <v>Спорт и отдых-Тренажеры и фитнес-Гимнастика</v>
      </c>
      <c r="I1663" s="3">
        <v>0.19</v>
      </c>
      <c r="J1663" s="3">
        <v>0.19</v>
      </c>
      <c r="K1663" s="3">
        <v>0.19</v>
      </c>
    </row>
    <row r="1664" spans="2:11" x14ac:dyDescent="0.3">
      <c r="B1664" s="1" t="s">
        <v>256</v>
      </c>
      <c r="C1664" s="1" t="s">
        <v>278</v>
      </c>
      <c r="D1664" s="1" t="s">
        <v>688</v>
      </c>
      <c r="E1664" s="1" t="s">
        <v>2601</v>
      </c>
      <c r="F1664" s="1" t="s">
        <v>2602</v>
      </c>
      <c r="G1664" s="1" t="s">
        <v>2602</v>
      </c>
      <c r="H1664" s="1" t="str">
        <f t="shared" si="25"/>
        <v>Спорт и отдых-Тренажеры и фитнес-Тренажеры</v>
      </c>
      <c r="I1664" s="3">
        <v>0.19</v>
      </c>
      <c r="J1664" s="3">
        <v>0.19</v>
      </c>
      <c r="K1664" s="3">
        <v>0.19</v>
      </c>
    </row>
    <row r="1665" spans="2:11" x14ac:dyDescent="0.3">
      <c r="B1665" s="1" t="s">
        <v>256</v>
      </c>
      <c r="C1665" s="1" t="s">
        <v>278</v>
      </c>
      <c r="D1665" s="1" t="s">
        <v>688</v>
      </c>
      <c r="E1665" s="1" t="s">
        <v>2533</v>
      </c>
      <c r="F1665" s="1" t="s">
        <v>2603</v>
      </c>
      <c r="G1665" s="1" t="s">
        <v>2603</v>
      </c>
      <c r="H1665" s="1" t="str">
        <f t="shared" si="25"/>
        <v>Спорт и отдых-Тренажеры и фитнес-Тренажеры</v>
      </c>
      <c r="I1665" s="3">
        <v>0.19</v>
      </c>
      <c r="J1665" s="3">
        <v>0.19</v>
      </c>
      <c r="K1665" s="3">
        <v>0.19</v>
      </c>
    </row>
    <row r="1666" spans="2:11" x14ac:dyDescent="0.3">
      <c r="B1666" s="1" t="s">
        <v>256</v>
      </c>
      <c r="C1666" s="1" t="s">
        <v>278</v>
      </c>
      <c r="D1666" s="1" t="s">
        <v>279</v>
      </c>
      <c r="E1666" s="1" t="s">
        <v>2604</v>
      </c>
      <c r="F1666" s="1" t="s">
        <v>2604</v>
      </c>
      <c r="G1666" s="1" t="s">
        <v>2604</v>
      </c>
      <c r="H1666" s="1" t="str">
        <f t="shared" si="25"/>
        <v>Спорт и отдых-Тренажеры и фитнес-Фитнес</v>
      </c>
      <c r="I1666" s="3">
        <v>0.19</v>
      </c>
      <c r="J1666" s="3">
        <v>0.19</v>
      </c>
      <c r="K1666" s="3">
        <v>0.19</v>
      </c>
    </row>
    <row r="1667" spans="2:11" x14ac:dyDescent="0.3">
      <c r="B1667" s="1" t="s">
        <v>256</v>
      </c>
      <c r="C1667" s="1" t="s">
        <v>278</v>
      </c>
      <c r="D1667" s="1" t="s">
        <v>279</v>
      </c>
      <c r="E1667" s="1" t="s">
        <v>2605</v>
      </c>
      <c r="F1667" s="1" t="s">
        <v>2605</v>
      </c>
      <c r="G1667" s="1" t="s">
        <v>2605</v>
      </c>
      <c r="H1667" s="1" t="str">
        <f t="shared" si="25"/>
        <v>Спорт и отдых-Тренажеры и фитнес-Фитнес</v>
      </c>
      <c r="I1667" s="3">
        <v>0.19</v>
      </c>
      <c r="J1667" s="3">
        <v>0.19</v>
      </c>
      <c r="K1667" s="3">
        <v>0.19</v>
      </c>
    </row>
    <row r="1668" spans="2:11" x14ac:dyDescent="0.3">
      <c r="B1668" s="1" t="s">
        <v>256</v>
      </c>
      <c r="C1668" s="1" t="s">
        <v>278</v>
      </c>
      <c r="D1668" s="1" t="s">
        <v>688</v>
      </c>
      <c r="E1668" s="1" t="s">
        <v>2533</v>
      </c>
      <c r="F1668" s="1" t="s">
        <v>2606</v>
      </c>
      <c r="G1668" s="1" t="s">
        <v>2606</v>
      </c>
      <c r="H1668" s="1" t="str">
        <f t="shared" ref="H1668:H1731" si="26">B1668&amp;"-"&amp;C1668&amp;"-"&amp;D1668</f>
        <v>Спорт и отдых-Тренажеры и фитнес-Тренажеры</v>
      </c>
      <c r="I1668" s="3">
        <v>0.19</v>
      </c>
      <c r="J1668" s="3">
        <v>0.19</v>
      </c>
      <c r="K1668" s="3">
        <v>0.19</v>
      </c>
    </row>
    <row r="1669" spans="2:11" x14ac:dyDescent="0.3">
      <c r="B1669" s="1" t="s">
        <v>256</v>
      </c>
      <c r="C1669" s="1" t="s">
        <v>278</v>
      </c>
      <c r="D1669" s="1" t="s">
        <v>688</v>
      </c>
      <c r="E1669" s="1" t="s">
        <v>2533</v>
      </c>
      <c r="F1669" s="1" t="s">
        <v>417</v>
      </c>
      <c r="G1669" s="1" t="s">
        <v>417</v>
      </c>
      <c r="H1669" s="1" t="str">
        <f t="shared" si="26"/>
        <v>Спорт и отдых-Тренажеры и фитнес-Тренажеры</v>
      </c>
      <c r="I1669" s="3">
        <v>0.19</v>
      </c>
      <c r="J1669" s="3">
        <v>0.19</v>
      </c>
      <c r="K1669" s="3">
        <v>0.19</v>
      </c>
    </row>
    <row r="1670" spans="2:11" x14ac:dyDescent="0.3">
      <c r="B1670" s="1" t="s">
        <v>256</v>
      </c>
      <c r="C1670" s="1" t="s">
        <v>260</v>
      </c>
      <c r="D1670" s="1" t="s">
        <v>261</v>
      </c>
      <c r="E1670" s="1" t="s">
        <v>2607</v>
      </c>
      <c r="F1670" s="1" t="s">
        <v>2607</v>
      </c>
      <c r="G1670" s="1" t="s">
        <v>2607</v>
      </c>
      <c r="H1670" s="1" t="str">
        <f t="shared" si="26"/>
        <v>Спорт и отдых-Охота и рыбалка-Рыболовные принадлежности</v>
      </c>
      <c r="I1670" s="3">
        <v>0.19</v>
      </c>
      <c r="J1670" s="3">
        <v>0.19</v>
      </c>
      <c r="K1670" s="3">
        <v>0.19</v>
      </c>
    </row>
    <row r="1671" spans="2:11" x14ac:dyDescent="0.3">
      <c r="B1671" s="1" t="s">
        <v>256</v>
      </c>
      <c r="C1671" s="1" t="s">
        <v>278</v>
      </c>
      <c r="D1671" s="1" t="s">
        <v>279</v>
      </c>
      <c r="E1671" s="1" t="s">
        <v>2608</v>
      </c>
      <c r="F1671" s="1" t="s">
        <v>2608</v>
      </c>
      <c r="G1671" s="1" t="s">
        <v>2608</v>
      </c>
      <c r="H1671" s="1" t="str">
        <f t="shared" si="26"/>
        <v>Спорт и отдых-Тренажеры и фитнес-Фитнес</v>
      </c>
      <c r="I1671" s="3">
        <v>0.19</v>
      </c>
      <c r="J1671" s="3">
        <v>0.19</v>
      </c>
      <c r="K1671" s="3">
        <v>0.19</v>
      </c>
    </row>
    <row r="1672" spans="2:11" x14ac:dyDescent="0.3">
      <c r="B1672" s="1" t="s">
        <v>256</v>
      </c>
      <c r="C1672" s="1" t="s">
        <v>278</v>
      </c>
      <c r="D1672" s="1" t="s">
        <v>279</v>
      </c>
      <c r="E1672" s="1" t="s">
        <v>2609</v>
      </c>
      <c r="F1672" s="1" t="s">
        <v>2609</v>
      </c>
      <c r="G1672" s="1" t="s">
        <v>2609</v>
      </c>
      <c r="H1672" s="1" t="str">
        <f t="shared" si="26"/>
        <v>Спорт и отдых-Тренажеры и фитнес-Фитнес</v>
      </c>
      <c r="I1672" s="3">
        <v>0.19</v>
      </c>
      <c r="J1672" s="3">
        <v>0.19</v>
      </c>
      <c r="K1672" s="3">
        <v>0.19</v>
      </c>
    </row>
    <row r="1673" spans="2:11" x14ac:dyDescent="0.3">
      <c r="B1673" s="1" t="s">
        <v>256</v>
      </c>
      <c r="C1673" s="1" t="s">
        <v>278</v>
      </c>
      <c r="D1673" s="1" t="s">
        <v>688</v>
      </c>
      <c r="E1673" s="1" t="s">
        <v>2601</v>
      </c>
      <c r="F1673" s="1" t="s">
        <v>2610</v>
      </c>
      <c r="G1673" s="1" t="s">
        <v>2610</v>
      </c>
      <c r="H1673" s="1" t="str">
        <f t="shared" si="26"/>
        <v>Спорт и отдых-Тренажеры и фитнес-Тренажеры</v>
      </c>
      <c r="I1673" s="3">
        <v>0.19</v>
      </c>
      <c r="J1673" s="3">
        <v>0.19</v>
      </c>
      <c r="K1673" s="3">
        <v>0.19</v>
      </c>
    </row>
    <row r="1674" spans="2:11" x14ac:dyDescent="0.3">
      <c r="B1674" s="1" t="s">
        <v>256</v>
      </c>
      <c r="C1674" s="1" t="s">
        <v>2405</v>
      </c>
      <c r="D1674" s="1" t="s">
        <v>2406</v>
      </c>
      <c r="E1674" s="1" t="s">
        <v>2409</v>
      </c>
      <c r="F1674" s="1" t="s">
        <v>2409</v>
      </c>
      <c r="G1674" s="1" t="s">
        <v>2409</v>
      </c>
      <c r="H1674" s="1" t="str">
        <f t="shared" si="26"/>
        <v>Спорт и отдых-Зимние виды спорта-Беговые лыжи</v>
      </c>
      <c r="I1674" s="3">
        <v>0.19</v>
      </c>
      <c r="J1674" s="3">
        <v>0.19</v>
      </c>
      <c r="K1674" s="3">
        <v>0.19</v>
      </c>
    </row>
    <row r="1675" spans="2:11" x14ac:dyDescent="0.3">
      <c r="B1675" s="1" t="s">
        <v>256</v>
      </c>
      <c r="C1675" s="1" t="s">
        <v>748</v>
      </c>
      <c r="D1675" s="1" t="s">
        <v>2454</v>
      </c>
      <c r="E1675" s="1" t="s">
        <v>2651</v>
      </c>
      <c r="F1675" s="1" t="s">
        <v>2651</v>
      </c>
      <c r="G1675" s="1" t="s">
        <v>2651</v>
      </c>
      <c r="H1675" s="1" t="str">
        <f t="shared" si="26"/>
        <v>Спорт и отдых-Водный спорт-Подводное плавание</v>
      </c>
      <c r="I1675" s="3">
        <v>0.19</v>
      </c>
      <c r="J1675" s="3">
        <v>0.19</v>
      </c>
      <c r="K1675" s="3">
        <v>0.19</v>
      </c>
    </row>
    <row r="1676" spans="2:11" x14ac:dyDescent="0.3">
      <c r="B1676" s="1" t="s">
        <v>256</v>
      </c>
      <c r="C1676" s="1" t="s">
        <v>748</v>
      </c>
      <c r="D1676" s="1" t="s">
        <v>2454</v>
      </c>
      <c r="E1676" s="1" t="s">
        <v>2652</v>
      </c>
      <c r="F1676" s="1" t="s">
        <v>2652</v>
      </c>
      <c r="G1676" s="1" t="s">
        <v>2652</v>
      </c>
      <c r="H1676" s="1" t="str">
        <f t="shared" si="26"/>
        <v>Спорт и отдых-Водный спорт-Подводное плавание</v>
      </c>
      <c r="I1676" s="3">
        <v>0.19</v>
      </c>
      <c r="J1676" s="3">
        <v>0.19</v>
      </c>
      <c r="K1676" s="3">
        <v>0.19</v>
      </c>
    </row>
    <row r="1677" spans="2:11" x14ac:dyDescent="0.3">
      <c r="B1677" s="1" t="s">
        <v>256</v>
      </c>
      <c r="C1677" s="1" t="s">
        <v>748</v>
      </c>
      <c r="D1677" s="1" t="s">
        <v>2666</v>
      </c>
      <c r="E1677" s="1" t="s">
        <v>2666</v>
      </c>
      <c r="F1677" s="1" t="s">
        <v>2666</v>
      </c>
      <c r="G1677" s="1" t="s">
        <v>2666</v>
      </c>
      <c r="H1677" s="1" t="str">
        <f t="shared" si="26"/>
        <v>Спорт и отдых-Водный спорт-Круги и матрасы для взрослых</v>
      </c>
      <c r="I1677" s="3">
        <v>0.19</v>
      </c>
      <c r="J1677" s="3">
        <v>0.19</v>
      </c>
      <c r="K1677" s="3">
        <v>0.19</v>
      </c>
    </row>
    <row r="1678" spans="2:11" x14ac:dyDescent="0.3">
      <c r="B1678" s="1" t="s">
        <v>256</v>
      </c>
      <c r="C1678" s="1" t="s">
        <v>748</v>
      </c>
      <c r="D1678" s="1" t="s">
        <v>2454</v>
      </c>
      <c r="E1678" s="1" t="s">
        <v>2675</v>
      </c>
      <c r="F1678" s="1" t="s">
        <v>2675</v>
      </c>
      <c r="G1678" s="1" t="s">
        <v>2675</v>
      </c>
      <c r="H1678" s="1" t="str">
        <f t="shared" si="26"/>
        <v>Спорт и отдых-Водный спорт-Подводное плавание</v>
      </c>
      <c r="I1678" s="3">
        <v>0.19</v>
      </c>
      <c r="J1678" s="3">
        <v>0.19</v>
      </c>
      <c r="K1678" s="3">
        <v>0.19</v>
      </c>
    </row>
    <row r="1679" spans="2:11" x14ac:dyDescent="0.3">
      <c r="B1679" s="1" t="s">
        <v>256</v>
      </c>
      <c r="C1679" s="1" t="s">
        <v>260</v>
      </c>
      <c r="D1679" s="1" t="s">
        <v>2678</v>
      </c>
      <c r="E1679" s="1" t="s">
        <v>2679</v>
      </c>
      <c r="F1679" s="1" t="s">
        <v>2679</v>
      </c>
      <c r="G1679" s="1" t="s">
        <v>2679</v>
      </c>
      <c r="H1679" s="1" t="str">
        <f t="shared" si="26"/>
        <v>Спорт и отдых-Охота и рыбалка-Подводная охота</v>
      </c>
      <c r="I1679" s="3">
        <v>0.19</v>
      </c>
      <c r="J1679" s="3">
        <v>0.19</v>
      </c>
      <c r="K1679" s="3">
        <v>0.19</v>
      </c>
    </row>
    <row r="1680" spans="2:11" x14ac:dyDescent="0.3">
      <c r="B1680" s="1" t="s">
        <v>256</v>
      </c>
      <c r="C1680" s="1" t="s">
        <v>260</v>
      </c>
      <c r="D1680" s="1" t="s">
        <v>2678</v>
      </c>
      <c r="E1680" s="1" t="s">
        <v>2680</v>
      </c>
      <c r="F1680" s="1" t="s">
        <v>2680</v>
      </c>
      <c r="G1680" s="1" t="s">
        <v>2680</v>
      </c>
      <c r="H1680" s="1" t="str">
        <f t="shared" si="26"/>
        <v>Спорт и отдых-Охота и рыбалка-Подводная охота</v>
      </c>
      <c r="I1680" s="3">
        <v>0.19</v>
      </c>
      <c r="J1680" s="3">
        <v>0.19</v>
      </c>
      <c r="K1680" s="3">
        <v>0.19</v>
      </c>
    </row>
    <row r="1681" spans="2:11" x14ac:dyDescent="0.3">
      <c r="B1681" s="1" t="s">
        <v>256</v>
      </c>
      <c r="C1681" s="1" t="s">
        <v>2405</v>
      </c>
      <c r="D1681" s="1" t="s">
        <v>2406</v>
      </c>
      <c r="E1681" s="1" t="s">
        <v>2685</v>
      </c>
      <c r="F1681" s="1" t="s">
        <v>2685</v>
      </c>
      <c r="G1681" s="1" t="s">
        <v>2685</v>
      </c>
      <c r="H1681" s="1" t="str">
        <f t="shared" si="26"/>
        <v>Спорт и отдых-Зимние виды спорта-Беговые лыжи</v>
      </c>
      <c r="I1681" s="3">
        <v>0.19</v>
      </c>
      <c r="J1681" s="3">
        <v>0.19</v>
      </c>
      <c r="K1681" s="3">
        <v>0.19</v>
      </c>
    </row>
    <row r="1682" spans="2:11" x14ac:dyDescent="0.3">
      <c r="B1682" s="1" t="s">
        <v>256</v>
      </c>
      <c r="C1682" s="1" t="s">
        <v>257</v>
      </c>
      <c r="D1682" s="1" t="s">
        <v>2689</v>
      </c>
      <c r="E1682" s="1" t="s">
        <v>2476</v>
      </c>
      <c r="F1682" s="1" t="s">
        <v>2476</v>
      </c>
      <c r="G1682" s="1" t="s">
        <v>2476</v>
      </c>
      <c r="H1682" s="1" t="str">
        <f t="shared" si="26"/>
        <v>Спорт и отдых-Командные виды спорта-Волейбол</v>
      </c>
      <c r="I1682" s="3">
        <v>0.19</v>
      </c>
      <c r="J1682" s="3">
        <v>0.19</v>
      </c>
      <c r="K1682" s="3">
        <v>0.19</v>
      </c>
    </row>
    <row r="1683" spans="2:11" x14ac:dyDescent="0.3">
      <c r="B1683" s="1" t="s">
        <v>256</v>
      </c>
      <c r="C1683" s="1" t="s">
        <v>260</v>
      </c>
      <c r="D1683" s="1" t="s">
        <v>261</v>
      </c>
      <c r="E1683" s="1" t="s">
        <v>2690</v>
      </c>
      <c r="F1683" s="1" t="s">
        <v>2690</v>
      </c>
      <c r="G1683" s="1" t="s">
        <v>2690</v>
      </c>
      <c r="H1683" s="1" t="str">
        <f t="shared" si="26"/>
        <v>Спорт и отдых-Охота и рыбалка-Рыболовные принадлежности</v>
      </c>
      <c r="I1683" s="3">
        <v>0.19</v>
      </c>
      <c r="J1683" s="3">
        <v>0.19</v>
      </c>
      <c r="K1683" s="3">
        <v>0.19</v>
      </c>
    </row>
    <row r="1684" spans="2:11" x14ac:dyDescent="0.3">
      <c r="B1684" s="1" t="s">
        <v>256</v>
      </c>
      <c r="C1684" s="1" t="s">
        <v>266</v>
      </c>
      <c r="D1684" s="1" t="s">
        <v>267</v>
      </c>
      <c r="E1684" s="1" t="s">
        <v>2691</v>
      </c>
      <c r="F1684" s="1" t="s">
        <v>2691</v>
      </c>
      <c r="G1684" s="1" t="s">
        <v>2691</v>
      </c>
      <c r="H1684" s="1" t="str">
        <f t="shared" si="26"/>
        <v>Спорт и отдых-Велоспорт-Аксессуары и запчасти</v>
      </c>
      <c r="I1684" s="3">
        <v>0.19</v>
      </c>
      <c r="J1684" s="3">
        <v>0.19</v>
      </c>
      <c r="K1684" s="3">
        <v>0.19</v>
      </c>
    </row>
    <row r="1685" spans="2:11" x14ac:dyDescent="0.3">
      <c r="B1685" s="1" t="s">
        <v>256</v>
      </c>
      <c r="C1685" s="1" t="s">
        <v>278</v>
      </c>
      <c r="D1685" s="1" t="s">
        <v>279</v>
      </c>
      <c r="E1685" s="1" t="s">
        <v>2692</v>
      </c>
      <c r="F1685" s="1" t="s">
        <v>2692</v>
      </c>
      <c r="G1685" s="1" t="s">
        <v>2692</v>
      </c>
      <c r="H1685" s="1" t="str">
        <f t="shared" si="26"/>
        <v>Спорт и отдых-Тренажеры и фитнес-Фитнес</v>
      </c>
      <c r="I1685" s="3">
        <v>0.19</v>
      </c>
      <c r="J1685" s="3">
        <v>0.19</v>
      </c>
      <c r="K1685" s="3">
        <v>0.19</v>
      </c>
    </row>
    <row r="1686" spans="2:11" x14ac:dyDescent="0.3">
      <c r="B1686" s="1" t="s">
        <v>256</v>
      </c>
      <c r="C1686" s="1" t="s">
        <v>266</v>
      </c>
      <c r="D1686" s="1" t="s">
        <v>267</v>
      </c>
      <c r="E1686" s="1" t="s">
        <v>2695</v>
      </c>
      <c r="F1686" s="1" t="s">
        <v>2695</v>
      </c>
      <c r="G1686" s="1" t="s">
        <v>2695</v>
      </c>
      <c r="H1686" s="1" t="str">
        <f t="shared" si="26"/>
        <v>Спорт и отдых-Велоспорт-Аксессуары и запчасти</v>
      </c>
      <c r="I1686" s="3">
        <v>0.19</v>
      </c>
      <c r="J1686" s="3">
        <v>0.19</v>
      </c>
      <c r="K1686" s="3">
        <v>0.19</v>
      </c>
    </row>
    <row r="1687" spans="2:11" x14ac:dyDescent="0.3">
      <c r="B1687" s="1" t="s">
        <v>256</v>
      </c>
      <c r="C1687" s="1" t="s">
        <v>2697</v>
      </c>
      <c r="D1687" s="1" t="s">
        <v>2698</v>
      </c>
      <c r="E1687" s="1" t="s">
        <v>2698</v>
      </c>
      <c r="F1687" s="1" t="s">
        <v>2698</v>
      </c>
      <c r="G1687" s="1" t="s">
        <v>2698</v>
      </c>
      <c r="H1687" s="1" t="str">
        <f t="shared" si="26"/>
        <v>Спорт и отдых-Стрелковый спорт-Стрельба из лука и арбалета</v>
      </c>
      <c r="I1687" s="3">
        <v>0.19</v>
      </c>
      <c r="J1687" s="3">
        <v>0.19</v>
      </c>
      <c r="K1687" s="3">
        <v>0.19</v>
      </c>
    </row>
    <row r="1688" spans="2:11" x14ac:dyDescent="0.3">
      <c r="B1688" s="1" t="s">
        <v>256</v>
      </c>
      <c r="C1688" s="1" t="s">
        <v>2697</v>
      </c>
      <c r="D1688" s="1" t="s">
        <v>2699</v>
      </c>
      <c r="E1688" s="1" t="s">
        <v>2699</v>
      </c>
      <c r="F1688" s="1" t="s">
        <v>2699</v>
      </c>
      <c r="G1688" s="1" t="s">
        <v>2699</v>
      </c>
      <c r="H1688" s="1" t="str">
        <f t="shared" si="26"/>
        <v>Спорт и отдых-Стрелковый спорт-Аксессуары и запчасти для оружия и стрельбы</v>
      </c>
      <c r="I1688" s="3">
        <v>0.19</v>
      </c>
      <c r="J1688" s="3">
        <v>0.19</v>
      </c>
      <c r="K1688" s="3">
        <v>0.19</v>
      </c>
    </row>
    <row r="1689" spans="2:11" x14ac:dyDescent="0.3">
      <c r="B1689" s="1" t="s">
        <v>256</v>
      </c>
      <c r="C1689" s="1" t="s">
        <v>260</v>
      </c>
      <c r="D1689" s="1" t="s">
        <v>261</v>
      </c>
      <c r="E1689" s="1" t="s">
        <v>2700</v>
      </c>
      <c r="F1689" s="1" t="s">
        <v>2700</v>
      </c>
      <c r="G1689" s="1" t="s">
        <v>2700</v>
      </c>
      <c r="H1689" s="1" t="str">
        <f t="shared" si="26"/>
        <v>Спорт и отдых-Охота и рыбалка-Рыболовные принадлежности</v>
      </c>
      <c r="I1689" s="3">
        <v>0.19</v>
      </c>
      <c r="J1689" s="3">
        <v>0.19</v>
      </c>
      <c r="K1689" s="3">
        <v>0.19</v>
      </c>
    </row>
    <row r="1690" spans="2:11" x14ac:dyDescent="0.3">
      <c r="B1690" s="1" t="s">
        <v>256</v>
      </c>
      <c r="C1690" s="1" t="s">
        <v>278</v>
      </c>
      <c r="D1690" s="1" t="s">
        <v>688</v>
      </c>
      <c r="E1690" s="1" t="s">
        <v>2702</v>
      </c>
      <c r="F1690" s="1" t="s">
        <v>2702</v>
      </c>
      <c r="G1690" s="1" t="s">
        <v>2702</v>
      </c>
      <c r="H1690" s="1" t="str">
        <f t="shared" si="26"/>
        <v>Спорт и отдых-Тренажеры и фитнес-Тренажеры</v>
      </c>
      <c r="I1690" s="3">
        <v>0.19</v>
      </c>
      <c r="J1690" s="3">
        <v>0.19</v>
      </c>
      <c r="K1690" s="3">
        <v>0.19</v>
      </c>
    </row>
    <row r="1691" spans="2:11" x14ac:dyDescent="0.3">
      <c r="B1691" s="1" t="s">
        <v>256</v>
      </c>
      <c r="C1691" s="1" t="s">
        <v>2697</v>
      </c>
      <c r="D1691" s="1" t="s">
        <v>2703</v>
      </c>
      <c r="E1691" s="1" t="s">
        <v>2703</v>
      </c>
      <c r="F1691" s="1" t="s">
        <v>2703</v>
      </c>
      <c r="G1691" s="1" t="s">
        <v>2703</v>
      </c>
      <c r="H1691" s="1" t="str">
        <f t="shared" si="26"/>
        <v>Спорт и отдых-Стрелковый спорт-Пневматическое и страйкбольное оружие</v>
      </c>
      <c r="I1691" s="3">
        <v>0.19</v>
      </c>
      <c r="J1691" s="3">
        <v>0.19</v>
      </c>
      <c r="K1691" s="3">
        <v>0.19</v>
      </c>
    </row>
    <row r="1692" spans="2:11" x14ac:dyDescent="0.3">
      <c r="B1692" s="1" t="s">
        <v>256</v>
      </c>
      <c r="C1692" s="1" t="s">
        <v>2402</v>
      </c>
      <c r="D1692" s="1" t="s">
        <v>2880</v>
      </c>
      <c r="E1692" s="1" t="s">
        <v>2880</v>
      </c>
      <c r="F1692" s="1" t="s">
        <v>2880</v>
      </c>
      <c r="G1692" s="1" t="s">
        <v>2880</v>
      </c>
      <c r="H1692" s="1" t="str">
        <f t="shared" si="26"/>
        <v>Спорт и отдых-Туризм и отдых на природе-Рюкзаки</v>
      </c>
      <c r="I1692" s="3">
        <v>0.21</v>
      </c>
      <c r="J1692" s="3">
        <v>0.21</v>
      </c>
      <c r="K1692" s="3">
        <v>0.21</v>
      </c>
    </row>
    <row r="1693" spans="2:11" x14ac:dyDescent="0.3">
      <c r="B1693" s="1" t="s">
        <v>9</v>
      </c>
      <c r="C1693" s="1" t="s">
        <v>10</v>
      </c>
      <c r="D1693" s="1" t="s">
        <v>11</v>
      </c>
      <c r="E1693" s="1" t="s">
        <v>12</v>
      </c>
      <c r="F1693" s="1" t="s">
        <v>13</v>
      </c>
      <c r="G1693" s="1" t="s">
        <v>13</v>
      </c>
      <c r="H1693" s="1" t="str">
        <f t="shared" si="26"/>
        <v>Строительство и ремонт-Материалы-Строительные материалы</v>
      </c>
      <c r="I1693" s="3">
        <v>0.13</v>
      </c>
      <c r="J1693" s="3">
        <v>0.13</v>
      </c>
      <c r="K1693" s="3">
        <v>0.02</v>
      </c>
    </row>
    <row r="1694" spans="2:11" x14ac:dyDescent="0.3">
      <c r="B1694" s="1" t="s">
        <v>9</v>
      </c>
      <c r="C1694" s="1" t="s">
        <v>10</v>
      </c>
      <c r="D1694" s="1" t="s">
        <v>11</v>
      </c>
      <c r="E1694" s="1" t="s">
        <v>12</v>
      </c>
      <c r="F1694" s="1" t="s">
        <v>14</v>
      </c>
      <c r="G1694" s="1" t="s">
        <v>15</v>
      </c>
      <c r="H1694" s="1" t="str">
        <f t="shared" si="26"/>
        <v>Строительство и ремонт-Материалы-Строительные материалы</v>
      </c>
      <c r="I1694" s="3">
        <v>0.13</v>
      </c>
      <c r="J1694" s="3">
        <v>0.13</v>
      </c>
      <c r="K1694" s="3">
        <v>0.02</v>
      </c>
    </row>
    <row r="1695" spans="2:11" x14ac:dyDescent="0.3">
      <c r="B1695" s="1" t="s">
        <v>9</v>
      </c>
      <c r="C1695" s="1" t="s">
        <v>10</v>
      </c>
      <c r="D1695" s="1" t="s">
        <v>16</v>
      </c>
      <c r="E1695" s="1" t="s">
        <v>17</v>
      </c>
      <c r="F1695" s="1" t="s">
        <v>17</v>
      </c>
      <c r="G1695" s="1" t="s">
        <v>17</v>
      </c>
      <c r="H1695" s="1" t="str">
        <f t="shared" si="26"/>
        <v>Строительство и ремонт-Материалы-Отделочные материалы</v>
      </c>
      <c r="I1695" s="3">
        <v>0.13</v>
      </c>
      <c r="J1695" s="3">
        <v>0.13</v>
      </c>
      <c r="K1695" s="3">
        <v>0.02</v>
      </c>
    </row>
    <row r="1696" spans="2:11" x14ac:dyDescent="0.3">
      <c r="B1696" s="1" t="s">
        <v>9</v>
      </c>
      <c r="C1696" s="1" t="s">
        <v>18</v>
      </c>
      <c r="D1696" s="1" t="s">
        <v>19</v>
      </c>
      <c r="E1696" s="1" t="s">
        <v>20</v>
      </c>
      <c r="F1696" s="1" t="s">
        <v>20</v>
      </c>
      <c r="G1696" s="1" t="s">
        <v>20</v>
      </c>
      <c r="H1696" s="1" t="str">
        <f t="shared" si="26"/>
        <v>Строительство и ремонт-Водоснабжение-Канализационные трубы и фитинги</v>
      </c>
      <c r="I1696" s="3">
        <v>0.13</v>
      </c>
      <c r="J1696" s="3">
        <v>0.13</v>
      </c>
      <c r="K1696" s="3">
        <v>0.02</v>
      </c>
    </row>
    <row r="1697" spans="2:11" x14ac:dyDescent="0.3">
      <c r="B1697" s="1" t="s">
        <v>9</v>
      </c>
      <c r="C1697" s="1" t="s">
        <v>10</v>
      </c>
      <c r="D1697" s="1" t="s">
        <v>11</v>
      </c>
      <c r="E1697" s="1" t="s">
        <v>21</v>
      </c>
      <c r="F1697" s="1" t="s">
        <v>22</v>
      </c>
      <c r="G1697" s="1" t="s">
        <v>22</v>
      </c>
      <c r="H1697" s="1" t="str">
        <f t="shared" si="26"/>
        <v>Строительство и ремонт-Материалы-Строительные материалы</v>
      </c>
      <c r="I1697" s="3">
        <v>0.13</v>
      </c>
      <c r="J1697" s="3">
        <v>0.13</v>
      </c>
      <c r="K1697" s="3">
        <v>0.02</v>
      </c>
    </row>
    <row r="1698" spans="2:11" x14ac:dyDescent="0.3">
      <c r="B1698" s="1" t="s">
        <v>9</v>
      </c>
      <c r="C1698" s="1" t="s">
        <v>10</v>
      </c>
      <c r="D1698" s="1" t="s">
        <v>11</v>
      </c>
      <c r="E1698" s="1" t="s">
        <v>23</v>
      </c>
      <c r="F1698" s="1" t="s">
        <v>24</v>
      </c>
      <c r="G1698" s="1" t="s">
        <v>24</v>
      </c>
      <c r="H1698" s="1" t="str">
        <f t="shared" si="26"/>
        <v>Строительство и ремонт-Материалы-Строительные материалы</v>
      </c>
      <c r="I1698" s="3">
        <v>0.13</v>
      </c>
      <c r="J1698" s="3">
        <v>0.13</v>
      </c>
      <c r="K1698" s="3">
        <v>0.02</v>
      </c>
    </row>
    <row r="1699" spans="2:11" x14ac:dyDescent="0.3">
      <c r="B1699" s="1" t="s">
        <v>9</v>
      </c>
      <c r="C1699" s="1" t="s">
        <v>10</v>
      </c>
      <c r="D1699" s="1" t="s">
        <v>11</v>
      </c>
      <c r="E1699" s="1" t="s">
        <v>23</v>
      </c>
      <c r="F1699" s="1" t="s">
        <v>25</v>
      </c>
      <c r="G1699" s="1" t="s">
        <v>25</v>
      </c>
      <c r="H1699" s="1" t="str">
        <f t="shared" si="26"/>
        <v>Строительство и ремонт-Материалы-Строительные материалы</v>
      </c>
      <c r="I1699" s="3">
        <v>0.13</v>
      </c>
      <c r="J1699" s="3">
        <v>0.13</v>
      </c>
      <c r="K1699" s="3">
        <v>0.02</v>
      </c>
    </row>
    <row r="1700" spans="2:11" x14ac:dyDescent="0.3">
      <c r="B1700" s="1" t="s">
        <v>9</v>
      </c>
      <c r="C1700" s="1" t="s">
        <v>10</v>
      </c>
      <c r="D1700" s="1" t="s">
        <v>11</v>
      </c>
      <c r="E1700" s="1" t="s">
        <v>21</v>
      </c>
      <c r="F1700" s="1" t="s">
        <v>26</v>
      </c>
      <c r="G1700" s="1" t="s">
        <v>26</v>
      </c>
      <c r="H1700" s="1" t="str">
        <f t="shared" si="26"/>
        <v>Строительство и ремонт-Материалы-Строительные материалы</v>
      </c>
      <c r="I1700" s="3">
        <v>0.13</v>
      </c>
      <c r="J1700" s="3">
        <v>0.13</v>
      </c>
      <c r="K1700" s="3">
        <v>0.02</v>
      </c>
    </row>
    <row r="1701" spans="2:11" x14ac:dyDescent="0.3">
      <c r="B1701" s="1" t="s">
        <v>9</v>
      </c>
      <c r="C1701" s="1" t="s">
        <v>10</v>
      </c>
      <c r="D1701" s="1" t="s">
        <v>11</v>
      </c>
      <c r="E1701" s="1" t="s">
        <v>21</v>
      </c>
      <c r="F1701" s="1" t="s">
        <v>27</v>
      </c>
      <c r="G1701" s="1" t="s">
        <v>27</v>
      </c>
      <c r="H1701" s="1" t="str">
        <f t="shared" si="26"/>
        <v>Строительство и ремонт-Материалы-Строительные материалы</v>
      </c>
      <c r="I1701" s="3">
        <v>0.13</v>
      </c>
      <c r="J1701" s="3">
        <v>0.13</v>
      </c>
      <c r="K1701" s="3">
        <v>0.02</v>
      </c>
    </row>
    <row r="1702" spans="2:11" x14ac:dyDescent="0.3">
      <c r="B1702" s="1" t="s">
        <v>9</v>
      </c>
      <c r="C1702" s="1" t="s">
        <v>10</v>
      </c>
      <c r="D1702" s="1" t="s">
        <v>11</v>
      </c>
      <c r="E1702" s="1" t="s">
        <v>28</v>
      </c>
      <c r="F1702" s="1" t="s">
        <v>29</v>
      </c>
      <c r="G1702" s="1" t="s">
        <v>29</v>
      </c>
      <c r="H1702" s="1" t="str">
        <f t="shared" si="26"/>
        <v>Строительство и ремонт-Материалы-Строительные материалы</v>
      </c>
      <c r="I1702" s="3">
        <v>0.13</v>
      </c>
      <c r="J1702" s="3">
        <v>0.13</v>
      </c>
      <c r="K1702" s="3">
        <v>0.02</v>
      </c>
    </row>
    <row r="1703" spans="2:11" x14ac:dyDescent="0.3">
      <c r="B1703" s="1" t="s">
        <v>9</v>
      </c>
      <c r="C1703" s="1" t="s">
        <v>10</v>
      </c>
      <c r="D1703" s="1" t="s">
        <v>11</v>
      </c>
      <c r="E1703" s="1" t="s">
        <v>30</v>
      </c>
      <c r="F1703" s="1" t="s">
        <v>31</v>
      </c>
      <c r="G1703" s="1" t="s">
        <v>31</v>
      </c>
      <c r="H1703" s="1" t="str">
        <f t="shared" si="26"/>
        <v>Строительство и ремонт-Материалы-Строительные материалы</v>
      </c>
      <c r="I1703" s="3">
        <v>0.13</v>
      </c>
      <c r="J1703" s="3">
        <v>0.13</v>
      </c>
      <c r="K1703" s="3">
        <v>0.02</v>
      </c>
    </row>
    <row r="1704" spans="2:11" x14ac:dyDescent="0.3">
      <c r="B1704" s="1" t="s">
        <v>9</v>
      </c>
      <c r="C1704" s="1" t="s">
        <v>10</v>
      </c>
      <c r="D1704" s="1" t="s">
        <v>11</v>
      </c>
      <c r="E1704" s="1" t="s">
        <v>30</v>
      </c>
      <c r="F1704" s="1" t="s">
        <v>32</v>
      </c>
      <c r="G1704" s="1" t="s">
        <v>32</v>
      </c>
      <c r="H1704" s="1" t="str">
        <f t="shared" si="26"/>
        <v>Строительство и ремонт-Материалы-Строительные материалы</v>
      </c>
      <c r="I1704" s="3">
        <v>0.13</v>
      </c>
      <c r="J1704" s="3">
        <v>0.13</v>
      </c>
      <c r="K1704" s="3">
        <v>0.02</v>
      </c>
    </row>
    <row r="1705" spans="2:11" x14ac:dyDescent="0.3">
      <c r="B1705" s="1" t="s">
        <v>9</v>
      </c>
      <c r="C1705" s="1" t="s">
        <v>10</v>
      </c>
      <c r="D1705" s="1" t="s">
        <v>11</v>
      </c>
      <c r="E1705" s="1" t="s">
        <v>30</v>
      </c>
      <c r="F1705" s="1" t="s">
        <v>33</v>
      </c>
      <c r="G1705" s="1" t="s">
        <v>33</v>
      </c>
      <c r="H1705" s="1" t="str">
        <f t="shared" si="26"/>
        <v>Строительство и ремонт-Материалы-Строительные материалы</v>
      </c>
      <c r="I1705" s="3">
        <v>0.13</v>
      </c>
      <c r="J1705" s="3">
        <v>0.13</v>
      </c>
      <c r="K1705" s="3">
        <v>0.02</v>
      </c>
    </row>
    <row r="1706" spans="2:11" x14ac:dyDescent="0.3">
      <c r="B1706" s="1" t="s">
        <v>9</v>
      </c>
      <c r="C1706" s="1" t="s">
        <v>10</v>
      </c>
      <c r="D1706" s="1" t="s">
        <v>11</v>
      </c>
      <c r="E1706" s="1" t="s">
        <v>30</v>
      </c>
      <c r="F1706" s="1" t="s">
        <v>34</v>
      </c>
      <c r="G1706" s="1" t="s">
        <v>34</v>
      </c>
      <c r="H1706" s="1" t="str">
        <f t="shared" si="26"/>
        <v>Строительство и ремонт-Материалы-Строительные материалы</v>
      </c>
      <c r="I1706" s="3">
        <v>0.13</v>
      </c>
      <c r="J1706" s="3">
        <v>0.13</v>
      </c>
      <c r="K1706" s="3">
        <v>0.02</v>
      </c>
    </row>
    <row r="1707" spans="2:11" x14ac:dyDescent="0.3">
      <c r="B1707" s="1" t="s">
        <v>9</v>
      </c>
      <c r="C1707" s="1" t="s">
        <v>10</v>
      </c>
      <c r="D1707" s="1" t="s">
        <v>11</v>
      </c>
      <c r="E1707" s="1" t="s">
        <v>30</v>
      </c>
      <c r="F1707" s="1" t="s">
        <v>35</v>
      </c>
      <c r="G1707" s="1" t="s">
        <v>35</v>
      </c>
      <c r="H1707" s="1" t="str">
        <f t="shared" si="26"/>
        <v>Строительство и ремонт-Материалы-Строительные материалы</v>
      </c>
      <c r="I1707" s="3">
        <v>0.13</v>
      </c>
      <c r="J1707" s="3">
        <v>0.13</v>
      </c>
      <c r="K1707" s="3">
        <v>0.02</v>
      </c>
    </row>
    <row r="1708" spans="2:11" x14ac:dyDescent="0.3">
      <c r="B1708" s="1" t="s">
        <v>9</v>
      </c>
      <c r="C1708" s="1" t="s">
        <v>10</v>
      </c>
      <c r="D1708" s="1" t="s">
        <v>11</v>
      </c>
      <c r="E1708" s="1" t="s">
        <v>36</v>
      </c>
      <c r="F1708" s="1" t="s">
        <v>37</v>
      </c>
      <c r="G1708" s="1" t="s">
        <v>37</v>
      </c>
      <c r="H1708" s="1" t="str">
        <f t="shared" si="26"/>
        <v>Строительство и ремонт-Материалы-Строительные материалы</v>
      </c>
      <c r="I1708" s="3">
        <v>0.13</v>
      </c>
      <c r="J1708" s="3">
        <v>0.13</v>
      </c>
      <c r="K1708" s="3">
        <v>0.02</v>
      </c>
    </row>
    <row r="1709" spans="2:11" x14ac:dyDescent="0.3">
      <c r="B1709" s="1" t="s">
        <v>9</v>
      </c>
      <c r="C1709" s="1" t="s">
        <v>10</v>
      </c>
      <c r="D1709" s="1" t="s">
        <v>11</v>
      </c>
      <c r="E1709" s="1" t="s">
        <v>12</v>
      </c>
      <c r="F1709" s="1" t="s">
        <v>38</v>
      </c>
      <c r="G1709" s="1" t="s">
        <v>38</v>
      </c>
      <c r="H1709" s="1" t="str">
        <f t="shared" si="26"/>
        <v>Строительство и ремонт-Материалы-Строительные материалы</v>
      </c>
      <c r="I1709" s="3">
        <v>0.13</v>
      </c>
      <c r="J1709" s="3">
        <v>0.13</v>
      </c>
      <c r="K1709" s="3">
        <v>0.02</v>
      </c>
    </row>
    <row r="1710" spans="2:11" x14ac:dyDescent="0.3">
      <c r="B1710" s="1" t="s">
        <v>9</v>
      </c>
      <c r="C1710" s="1" t="s">
        <v>10</v>
      </c>
      <c r="D1710" s="1" t="s">
        <v>11</v>
      </c>
      <c r="E1710" s="1" t="s">
        <v>12</v>
      </c>
      <c r="F1710" s="1" t="s">
        <v>39</v>
      </c>
      <c r="G1710" s="1" t="s">
        <v>40</v>
      </c>
      <c r="H1710" s="1" t="str">
        <f t="shared" si="26"/>
        <v>Строительство и ремонт-Материалы-Строительные материалы</v>
      </c>
      <c r="I1710" s="3">
        <v>0.13</v>
      </c>
      <c r="J1710" s="3">
        <v>0.13</v>
      </c>
      <c r="K1710" s="3">
        <v>0.02</v>
      </c>
    </row>
    <row r="1711" spans="2:11" x14ac:dyDescent="0.3">
      <c r="B1711" s="1" t="s">
        <v>9</v>
      </c>
      <c r="C1711" s="1" t="s">
        <v>10</v>
      </c>
      <c r="D1711" s="1" t="s">
        <v>11</v>
      </c>
      <c r="E1711" s="1" t="s">
        <v>23</v>
      </c>
      <c r="F1711" s="1" t="s">
        <v>41</v>
      </c>
      <c r="G1711" s="1" t="s">
        <v>42</v>
      </c>
      <c r="H1711" s="1" t="str">
        <f t="shared" si="26"/>
        <v>Строительство и ремонт-Материалы-Строительные материалы</v>
      </c>
      <c r="I1711" s="3">
        <v>0.13</v>
      </c>
      <c r="J1711" s="3">
        <v>0.13</v>
      </c>
      <c r="K1711" s="3">
        <v>0.02</v>
      </c>
    </row>
    <row r="1712" spans="2:11" x14ac:dyDescent="0.3">
      <c r="B1712" s="1" t="s">
        <v>9</v>
      </c>
      <c r="C1712" s="1" t="s">
        <v>10</v>
      </c>
      <c r="D1712" s="1" t="s">
        <v>11</v>
      </c>
      <c r="E1712" s="1" t="s">
        <v>23</v>
      </c>
      <c r="F1712" s="1" t="s">
        <v>43</v>
      </c>
      <c r="G1712" s="1" t="s">
        <v>43</v>
      </c>
      <c r="H1712" s="1" t="str">
        <f t="shared" si="26"/>
        <v>Строительство и ремонт-Материалы-Строительные материалы</v>
      </c>
      <c r="I1712" s="3">
        <v>0.13</v>
      </c>
      <c r="J1712" s="3">
        <v>0.13</v>
      </c>
      <c r="K1712" s="3">
        <v>0.02</v>
      </c>
    </row>
    <row r="1713" spans="2:11" x14ac:dyDescent="0.3">
      <c r="B1713" s="1" t="s">
        <v>9</v>
      </c>
      <c r="C1713" s="1" t="s">
        <v>10</v>
      </c>
      <c r="D1713" s="1" t="s">
        <v>11</v>
      </c>
      <c r="E1713" s="1" t="s">
        <v>44</v>
      </c>
      <c r="F1713" s="1" t="s">
        <v>45</v>
      </c>
      <c r="G1713" s="1" t="s">
        <v>45</v>
      </c>
      <c r="H1713" s="1" t="str">
        <f t="shared" si="26"/>
        <v>Строительство и ремонт-Материалы-Строительные материалы</v>
      </c>
      <c r="I1713" s="3">
        <v>0.13</v>
      </c>
      <c r="J1713" s="3">
        <v>0.13</v>
      </c>
      <c r="K1713" s="3">
        <v>0.02</v>
      </c>
    </row>
    <row r="1714" spans="2:11" x14ac:dyDescent="0.3">
      <c r="B1714" s="1" t="s">
        <v>9</v>
      </c>
      <c r="C1714" s="1" t="s">
        <v>10</v>
      </c>
      <c r="D1714" s="1" t="s">
        <v>11</v>
      </c>
      <c r="E1714" s="1" t="s">
        <v>44</v>
      </c>
      <c r="F1714" s="1" t="s">
        <v>46</v>
      </c>
      <c r="G1714" s="1" t="s">
        <v>47</v>
      </c>
      <c r="H1714" s="1" t="str">
        <f t="shared" si="26"/>
        <v>Строительство и ремонт-Материалы-Строительные материалы</v>
      </c>
      <c r="I1714" s="3">
        <v>0.13</v>
      </c>
      <c r="J1714" s="3">
        <v>0.13</v>
      </c>
      <c r="K1714" s="3">
        <v>0.02</v>
      </c>
    </row>
    <row r="1715" spans="2:11" x14ac:dyDescent="0.3">
      <c r="B1715" s="1" t="s">
        <v>9</v>
      </c>
      <c r="C1715" s="1" t="s">
        <v>10</v>
      </c>
      <c r="D1715" s="1" t="s">
        <v>11</v>
      </c>
      <c r="E1715" s="1" t="s">
        <v>36</v>
      </c>
      <c r="F1715" s="1" t="s">
        <v>48</v>
      </c>
      <c r="G1715" s="1" t="s">
        <v>48</v>
      </c>
      <c r="H1715" s="1" t="str">
        <f t="shared" si="26"/>
        <v>Строительство и ремонт-Материалы-Строительные материалы</v>
      </c>
      <c r="I1715" s="3">
        <v>0.13</v>
      </c>
      <c r="J1715" s="3">
        <v>0.13</v>
      </c>
      <c r="K1715" s="3">
        <v>0.02</v>
      </c>
    </row>
    <row r="1716" spans="2:11" x14ac:dyDescent="0.3">
      <c r="B1716" s="1" t="s">
        <v>9</v>
      </c>
      <c r="C1716" s="1" t="s">
        <v>10</v>
      </c>
      <c r="D1716" s="1" t="s">
        <v>11</v>
      </c>
      <c r="E1716" s="1" t="s">
        <v>12</v>
      </c>
      <c r="F1716" s="1" t="s">
        <v>49</v>
      </c>
      <c r="G1716" s="1" t="s">
        <v>50</v>
      </c>
      <c r="H1716" s="1" t="str">
        <f t="shared" si="26"/>
        <v>Строительство и ремонт-Материалы-Строительные материалы</v>
      </c>
      <c r="I1716" s="3">
        <v>0.13</v>
      </c>
      <c r="J1716" s="3">
        <v>0.13</v>
      </c>
      <c r="K1716" s="3">
        <v>0.02</v>
      </c>
    </row>
    <row r="1717" spans="2:11" x14ac:dyDescent="0.3">
      <c r="B1717" s="1" t="s">
        <v>9</v>
      </c>
      <c r="C1717" s="1" t="s">
        <v>10</v>
      </c>
      <c r="D1717" s="1" t="s">
        <v>11</v>
      </c>
      <c r="E1717" s="1" t="s">
        <v>12</v>
      </c>
      <c r="F1717" s="1" t="s">
        <v>14</v>
      </c>
      <c r="G1717" s="1" t="s">
        <v>51</v>
      </c>
      <c r="H1717" s="1" t="str">
        <f t="shared" si="26"/>
        <v>Строительство и ремонт-Материалы-Строительные материалы</v>
      </c>
      <c r="I1717" s="3">
        <v>0.13</v>
      </c>
      <c r="J1717" s="3">
        <v>0.13</v>
      </c>
      <c r="K1717" s="3">
        <v>0.02</v>
      </c>
    </row>
    <row r="1718" spans="2:11" x14ac:dyDescent="0.3">
      <c r="B1718" s="1" t="s">
        <v>9</v>
      </c>
      <c r="C1718" s="1" t="s">
        <v>10</v>
      </c>
      <c r="D1718" s="1" t="s">
        <v>11</v>
      </c>
      <c r="E1718" s="1" t="s">
        <v>30</v>
      </c>
      <c r="F1718" s="1" t="s">
        <v>52</v>
      </c>
      <c r="G1718" s="1" t="s">
        <v>52</v>
      </c>
      <c r="H1718" s="1" t="str">
        <f t="shared" si="26"/>
        <v>Строительство и ремонт-Материалы-Строительные материалы</v>
      </c>
      <c r="I1718" s="3">
        <v>0.13</v>
      </c>
      <c r="J1718" s="3">
        <v>0.13</v>
      </c>
      <c r="K1718" s="3">
        <v>0.02</v>
      </c>
    </row>
    <row r="1719" spans="2:11" x14ac:dyDescent="0.3">
      <c r="B1719" s="1" t="s">
        <v>9</v>
      </c>
      <c r="C1719" s="1" t="s">
        <v>10</v>
      </c>
      <c r="D1719" s="1" t="s">
        <v>16</v>
      </c>
      <c r="E1719" s="1" t="s">
        <v>53</v>
      </c>
      <c r="F1719" s="1" t="s">
        <v>53</v>
      </c>
      <c r="G1719" s="1" t="s">
        <v>53</v>
      </c>
      <c r="H1719" s="1" t="str">
        <f t="shared" si="26"/>
        <v>Строительство и ремонт-Материалы-Отделочные материалы</v>
      </c>
      <c r="I1719" s="3">
        <v>0.13</v>
      </c>
      <c r="J1719" s="3">
        <v>0.13</v>
      </c>
      <c r="K1719" s="3">
        <v>0.02</v>
      </c>
    </row>
    <row r="1720" spans="2:11" x14ac:dyDescent="0.3">
      <c r="B1720" s="1" t="s">
        <v>9</v>
      </c>
      <c r="C1720" s="1" t="s">
        <v>10</v>
      </c>
      <c r="D1720" s="1" t="s">
        <v>11</v>
      </c>
      <c r="E1720" s="1" t="s">
        <v>36</v>
      </c>
      <c r="F1720" s="1" t="s">
        <v>54</v>
      </c>
      <c r="G1720" s="1" t="s">
        <v>54</v>
      </c>
      <c r="H1720" s="1" t="str">
        <f t="shared" si="26"/>
        <v>Строительство и ремонт-Материалы-Строительные материалы</v>
      </c>
      <c r="I1720" s="3">
        <v>0.13</v>
      </c>
      <c r="J1720" s="3">
        <v>0.13</v>
      </c>
      <c r="K1720" s="3">
        <v>0.02</v>
      </c>
    </row>
    <row r="1721" spans="2:11" x14ac:dyDescent="0.3">
      <c r="B1721" s="1" t="s">
        <v>9</v>
      </c>
      <c r="C1721" s="1" t="s">
        <v>10</v>
      </c>
      <c r="D1721" s="1" t="s">
        <v>11</v>
      </c>
      <c r="E1721" s="1" t="s">
        <v>36</v>
      </c>
      <c r="F1721" s="1" t="s">
        <v>55</v>
      </c>
      <c r="G1721" s="1" t="s">
        <v>55</v>
      </c>
      <c r="H1721" s="1" t="str">
        <f t="shared" si="26"/>
        <v>Строительство и ремонт-Материалы-Строительные материалы</v>
      </c>
      <c r="I1721" s="3">
        <v>0.13</v>
      </c>
      <c r="J1721" s="3">
        <v>0.13</v>
      </c>
      <c r="K1721" s="3">
        <v>0.02</v>
      </c>
    </row>
    <row r="1722" spans="2:11" x14ac:dyDescent="0.3">
      <c r="B1722" s="1" t="s">
        <v>9</v>
      </c>
      <c r="C1722" s="1" t="s">
        <v>10</v>
      </c>
      <c r="D1722" s="1" t="s">
        <v>11</v>
      </c>
      <c r="E1722" s="1" t="s">
        <v>21</v>
      </c>
      <c r="F1722" s="1" t="s">
        <v>56</v>
      </c>
      <c r="G1722" s="1" t="s">
        <v>56</v>
      </c>
      <c r="H1722" s="1" t="str">
        <f t="shared" si="26"/>
        <v>Строительство и ремонт-Материалы-Строительные материалы</v>
      </c>
      <c r="I1722" s="3">
        <v>0.13</v>
      </c>
      <c r="J1722" s="3">
        <v>0.13</v>
      </c>
      <c r="K1722" s="3">
        <v>0.02</v>
      </c>
    </row>
    <row r="1723" spans="2:11" x14ac:dyDescent="0.3">
      <c r="B1723" s="1" t="s">
        <v>9</v>
      </c>
      <c r="C1723" s="1" t="s">
        <v>10</v>
      </c>
      <c r="D1723" s="1" t="s">
        <v>11</v>
      </c>
      <c r="E1723" s="1" t="s">
        <v>21</v>
      </c>
      <c r="F1723" s="1" t="s">
        <v>57</v>
      </c>
      <c r="G1723" s="1" t="s">
        <v>57</v>
      </c>
      <c r="H1723" s="1" t="str">
        <f t="shared" si="26"/>
        <v>Строительство и ремонт-Материалы-Строительные материалы</v>
      </c>
      <c r="I1723" s="3">
        <v>0.13</v>
      </c>
      <c r="J1723" s="3">
        <v>0.13</v>
      </c>
      <c r="K1723" s="3">
        <v>0.02</v>
      </c>
    </row>
    <row r="1724" spans="2:11" x14ac:dyDescent="0.3">
      <c r="B1724" s="1" t="s">
        <v>9</v>
      </c>
      <c r="C1724" s="1" t="s">
        <v>10</v>
      </c>
      <c r="D1724" s="1" t="s">
        <v>11</v>
      </c>
      <c r="E1724" s="1" t="s">
        <v>21</v>
      </c>
      <c r="F1724" s="1" t="s">
        <v>58</v>
      </c>
      <c r="G1724" s="1" t="s">
        <v>58</v>
      </c>
      <c r="H1724" s="1" t="str">
        <f t="shared" si="26"/>
        <v>Строительство и ремонт-Материалы-Строительные материалы</v>
      </c>
      <c r="I1724" s="3">
        <v>0.13</v>
      </c>
      <c r="J1724" s="3">
        <v>0.13</v>
      </c>
      <c r="K1724" s="3">
        <v>0.02</v>
      </c>
    </row>
    <row r="1725" spans="2:11" x14ac:dyDescent="0.3">
      <c r="B1725" s="1" t="s">
        <v>9</v>
      </c>
      <c r="C1725" s="1" t="s">
        <v>10</v>
      </c>
      <c r="D1725" s="1" t="s">
        <v>11</v>
      </c>
      <c r="E1725" s="1" t="s">
        <v>21</v>
      </c>
      <c r="F1725" s="1" t="s">
        <v>59</v>
      </c>
      <c r="G1725" s="1" t="s">
        <v>59</v>
      </c>
      <c r="H1725" s="1" t="str">
        <f t="shared" si="26"/>
        <v>Строительство и ремонт-Материалы-Строительные материалы</v>
      </c>
      <c r="I1725" s="3">
        <v>0.13</v>
      </c>
      <c r="J1725" s="3">
        <v>0.13</v>
      </c>
      <c r="K1725" s="3">
        <v>0.02</v>
      </c>
    </row>
    <row r="1726" spans="2:11" x14ac:dyDescent="0.3">
      <c r="B1726" s="1" t="s">
        <v>9</v>
      </c>
      <c r="C1726" s="1" t="s">
        <v>10</v>
      </c>
      <c r="D1726" s="1" t="s">
        <v>11</v>
      </c>
      <c r="E1726" s="1" t="s">
        <v>60</v>
      </c>
      <c r="F1726" s="1" t="s">
        <v>61</v>
      </c>
      <c r="G1726" s="1" t="s">
        <v>61</v>
      </c>
      <c r="H1726" s="1" t="str">
        <f t="shared" si="26"/>
        <v>Строительство и ремонт-Материалы-Строительные материалы</v>
      </c>
      <c r="I1726" s="3">
        <v>0.13</v>
      </c>
      <c r="J1726" s="3">
        <v>0.13</v>
      </c>
      <c r="K1726" s="3">
        <v>0.02</v>
      </c>
    </row>
    <row r="1727" spans="2:11" x14ac:dyDescent="0.3">
      <c r="B1727" s="1" t="s">
        <v>9</v>
      </c>
      <c r="C1727" s="1" t="s">
        <v>10</v>
      </c>
      <c r="D1727" s="1" t="s">
        <v>11</v>
      </c>
      <c r="E1727" s="1" t="s">
        <v>60</v>
      </c>
      <c r="F1727" s="1" t="s">
        <v>62</v>
      </c>
      <c r="G1727" s="1" t="s">
        <v>62</v>
      </c>
      <c r="H1727" s="1" t="str">
        <f t="shared" si="26"/>
        <v>Строительство и ремонт-Материалы-Строительные материалы</v>
      </c>
      <c r="I1727" s="3">
        <v>0.13</v>
      </c>
      <c r="J1727" s="3">
        <v>0.13</v>
      </c>
      <c r="K1727" s="3">
        <v>0.02</v>
      </c>
    </row>
    <row r="1728" spans="2:11" x14ac:dyDescent="0.3">
      <c r="B1728" s="1" t="s">
        <v>9</v>
      </c>
      <c r="C1728" s="1" t="s">
        <v>10</v>
      </c>
      <c r="D1728" s="1" t="s">
        <v>11</v>
      </c>
      <c r="E1728" s="1" t="s">
        <v>60</v>
      </c>
      <c r="F1728" s="1" t="s">
        <v>63</v>
      </c>
      <c r="G1728" s="1" t="s">
        <v>63</v>
      </c>
      <c r="H1728" s="1" t="str">
        <f t="shared" si="26"/>
        <v>Строительство и ремонт-Материалы-Строительные материалы</v>
      </c>
      <c r="I1728" s="3">
        <v>0.13</v>
      </c>
      <c r="J1728" s="3">
        <v>0.13</v>
      </c>
      <c r="K1728" s="3">
        <v>0.02</v>
      </c>
    </row>
    <row r="1729" spans="2:11" x14ac:dyDescent="0.3">
      <c r="B1729" s="1" t="s">
        <v>9</v>
      </c>
      <c r="C1729" s="1" t="s">
        <v>10</v>
      </c>
      <c r="D1729" s="1" t="s">
        <v>11</v>
      </c>
      <c r="E1729" s="1" t="s">
        <v>64</v>
      </c>
      <c r="F1729" s="1" t="s">
        <v>65</v>
      </c>
      <c r="G1729" s="1" t="s">
        <v>65</v>
      </c>
      <c r="H1729" s="1" t="str">
        <f t="shared" si="26"/>
        <v>Строительство и ремонт-Материалы-Строительные материалы</v>
      </c>
      <c r="I1729" s="3">
        <v>0.13</v>
      </c>
      <c r="J1729" s="3">
        <v>0.13</v>
      </c>
      <c r="K1729" s="3">
        <v>0.02</v>
      </c>
    </row>
    <row r="1730" spans="2:11" x14ac:dyDescent="0.3">
      <c r="B1730" s="1" t="s">
        <v>9</v>
      </c>
      <c r="C1730" s="1" t="s">
        <v>10</v>
      </c>
      <c r="D1730" s="1" t="s">
        <v>11</v>
      </c>
      <c r="E1730" s="1" t="s">
        <v>64</v>
      </c>
      <c r="F1730" s="1" t="s">
        <v>66</v>
      </c>
      <c r="G1730" s="1" t="s">
        <v>66</v>
      </c>
      <c r="H1730" s="1" t="str">
        <f t="shared" si="26"/>
        <v>Строительство и ремонт-Материалы-Строительные материалы</v>
      </c>
      <c r="I1730" s="3">
        <v>0.13</v>
      </c>
      <c r="J1730" s="3">
        <v>0.13</v>
      </c>
      <c r="K1730" s="3">
        <v>0.02</v>
      </c>
    </row>
    <row r="1731" spans="2:11" x14ac:dyDescent="0.3">
      <c r="B1731" s="1" t="s">
        <v>9</v>
      </c>
      <c r="C1731" s="1" t="s">
        <v>10</v>
      </c>
      <c r="D1731" s="1" t="s">
        <v>11</v>
      </c>
      <c r="E1731" s="1" t="s">
        <v>64</v>
      </c>
      <c r="F1731" s="1" t="s">
        <v>67</v>
      </c>
      <c r="G1731" s="1" t="s">
        <v>67</v>
      </c>
      <c r="H1731" s="1" t="str">
        <f t="shared" si="26"/>
        <v>Строительство и ремонт-Материалы-Строительные материалы</v>
      </c>
      <c r="I1731" s="3">
        <v>0.13</v>
      </c>
      <c r="J1731" s="3">
        <v>0.13</v>
      </c>
      <c r="K1731" s="3">
        <v>0.02</v>
      </c>
    </row>
    <row r="1732" spans="2:11" x14ac:dyDescent="0.3">
      <c r="B1732" s="1" t="s">
        <v>9</v>
      </c>
      <c r="C1732" s="1" t="s">
        <v>10</v>
      </c>
      <c r="D1732" s="1" t="s">
        <v>11</v>
      </c>
      <c r="E1732" s="1" t="s">
        <v>64</v>
      </c>
      <c r="F1732" s="1" t="s">
        <v>68</v>
      </c>
      <c r="G1732" s="1" t="s">
        <v>68</v>
      </c>
      <c r="H1732" s="1" t="str">
        <f t="shared" ref="H1732:H1795" si="27">B1732&amp;"-"&amp;C1732&amp;"-"&amp;D1732</f>
        <v>Строительство и ремонт-Материалы-Строительные материалы</v>
      </c>
      <c r="I1732" s="3">
        <v>0.13</v>
      </c>
      <c r="J1732" s="3">
        <v>0.13</v>
      </c>
      <c r="K1732" s="3">
        <v>0.02</v>
      </c>
    </row>
    <row r="1733" spans="2:11" x14ac:dyDescent="0.3">
      <c r="B1733" s="1" t="s">
        <v>9</v>
      </c>
      <c r="C1733" s="1" t="s">
        <v>10</v>
      </c>
      <c r="D1733" s="1" t="s">
        <v>11</v>
      </c>
      <c r="E1733" s="1" t="s">
        <v>64</v>
      </c>
      <c r="F1733" s="1" t="s">
        <v>69</v>
      </c>
      <c r="G1733" s="1" t="s">
        <v>69</v>
      </c>
      <c r="H1733" s="1" t="str">
        <f t="shared" si="27"/>
        <v>Строительство и ремонт-Материалы-Строительные материалы</v>
      </c>
      <c r="I1733" s="3">
        <v>0.13</v>
      </c>
      <c r="J1733" s="3">
        <v>0.13</v>
      </c>
      <c r="K1733" s="3">
        <v>0.02</v>
      </c>
    </row>
    <row r="1734" spans="2:11" x14ac:dyDescent="0.3">
      <c r="B1734" s="1" t="s">
        <v>9</v>
      </c>
      <c r="C1734" s="1" t="s">
        <v>10</v>
      </c>
      <c r="D1734" s="1" t="s">
        <v>11</v>
      </c>
      <c r="E1734" s="1" t="s">
        <v>36</v>
      </c>
      <c r="F1734" s="1" t="s">
        <v>70</v>
      </c>
      <c r="G1734" s="1" t="s">
        <v>70</v>
      </c>
      <c r="H1734" s="1" t="str">
        <f t="shared" si="27"/>
        <v>Строительство и ремонт-Материалы-Строительные материалы</v>
      </c>
      <c r="I1734" s="3">
        <v>0.13</v>
      </c>
      <c r="J1734" s="3">
        <v>0.13</v>
      </c>
      <c r="K1734" s="3">
        <v>0.02</v>
      </c>
    </row>
    <row r="1735" spans="2:11" x14ac:dyDescent="0.3">
      <c r="B1735" s="1" t="s">
        <v>9</v>
      </c>
      <c r="C1735" s="1" t="s">
        <v>10</v>
      </c>
      <c r="D1735" s="1" t="s">
        <v>11</v>
      </c>
      <c r="E1735" s="1" t="s">
        <v>12</v>
      </c>
      <c r="F1735" s="1" t="s">
        <v>71</v>
      </c>
      <c r="G1735" s="1" t="s">
        <v>71</v>
      </c>
      <c r="H1735" s="1" t="str">
        <f t="shared" si="27"/>
        <v>Строительство и ремонт-Материалы-Строительные материалы</v>
      </c>
      <c r="I1735" s="3">
        <v>0.13</v>
      </c>
      <c r="J1735" s="3">
        <v>0.13</v>
      </c>
      <c r="K1735" s="3">
        <v>0.02</v>
      </c>
    </row>
    <row r="1736" spans="2:11" x14ac:dyDescent="0.3">
      <c r="B1736" s="1" t="s">
        <v>9</v>
      </c>
      <c r="C1736" s="1" t="s">
        <v>10</v>
      </c>
      <c r="D1736" s="1" t="s">
        <v>11</v>
      </c>
      <c r="E1736" s="1" t="s">
        <v>12</v>
      </c>
      <c r="F1736" s="1" t="s">
        <v>72</v>
      </c>
      <c r="G1736" s="1" t="s">
        <v>72</v>
      </c>
      <c r="H1736" s="1" t="str">
        <f t="shared" si="27"/>
        <v>Строительство и ремонт-Материалы-Строительные материалы</v>
      </c>
      <c r="I1736" s="3">
        <v>0.13</v>
      </c>
      <c r="J1736" s="3">
        <v>0.13</v>
      </c>
      <c r="K1736" s="3">
        <v>0.02</v>
      </c>
    </row>
    <row r="1737" spans="2:11" x14ac:dyDescent="0.3">
      <c r="B1737" s="1" t="s">
        <v>9</v>
      </c>
      <c r="C1737" s="1" t="s">
        <v>10</v>
      </c>
      <c r="D1737" s="1" t="s">
        <v>11</v>
      </c>
      <c r="E1737" s="1" t="s">
        <v>12</v>
      </c>
      <c r="F1737" s="1" t="s">
        <v>73</v>
      </c>
      <c r="G1737" s="1" t="s">
        <v>74</v>
      </c>
      <c r="H1737" s="1" t="str">
        <f t="shared" si="27"/>
        <v>Строительство и ремонт-Материалы-Строительные материалы</v>
      </c>
      <c r="I1737" s="3">
        <v>0.13</v>
      </c>
      <c r="J1737" s="3">
        <v>0.13</v>
      </c>
      <c r="K1737" s="3">
        <v>0.02</v>
      </c>
    </row>
    <row r="1738" spans="2:11" x14ac:dyDescent="0.3">
      <c r="B1738" s="1" t="s">
        <v>9</v>
      </c>
      <c r="C1738" s="1" t="s">
        <v>10</v>
      </c>
      <c r="D1738" s="1" t="s">
        <v>11</v>
      </c>
      <c r="E1738" s="1" t="s">
        <v>44</v>
      </c>
      <c r="F1738" s="1" t="s">
        <v>46</v>
      </c>
      <c r="G1738" s="1" t="s">
        <v>75</v>
      </c>
      <c r="H1738" s="1" t="str">
        <f t="shared" si="27"/>
        <v>Строительство и ремонт-Материалы-Строительные материалы</v>
      </c>
      <c r="I1738" s="3">
        <v>0.13</v>
      </c>
      <c r="J1738" s="3">
        <v>0.13</v>
      </c>
      <c r="K1738" s="3">
        <v>0.02</v>
      </c>
    </row>
    <row r="1739" spans="2:11" x14ac:dyDescent="0.3">
      <c r="B1739" s="1" t="s">
        <v>9</v>
      </c>
      <c r="C1739" s="1" t="s">
        <v>10</v>
      </c>
      <c r="D1739" s="1" t="s">
        <v>11</v>
      </c>
      <c r="E1739" s="1" t="s">
        <v>12</v>
      </c>
      <c r="F1739" s="1" t="s">
        <v>49</v>
      </c>
      <c r="G1739" s="1" t="s">
        <v>76</v>
      </c>
      <c r="H1739" s="1" t="str">
        <f t="shared" si="27"/>
        <v>Строительство и ремонт-Материалы-Строительные материалы</v>
      </c>
      <c r="I1739" s="3">
        <v>0.13</v>
      </c>
      <c r="J1739" s="3">
        <v>0.13</v>
      </c>
      <c r="K1739" s="3">
        <v>0.02</v>
      </c>
    </row>
    <row r="1740" spans="2:11" x14ac:dyDescent="0.3">
      <c r="B1740" s="1" t="s">
        <v>9</v>
      </c>
      <c r="C1740" s="1" t="s">
        <v>10</v>
      </c>
      <c r="D1740" s="1" t="s">
        <v>11</v>
      </c>
      <c r="E1740" s="1" t="s">
        <v>12</v>
      </c>
      <c r="F1740" s="1" t="s">
        <v>39</v>
      </c>
      <c r="G1740" s="1" t="s">
        <v>77</v>
      </c>
      <c r="H1740" s="1" t="str">
        <f t="shared" si="27"/>
        <v>Строительство и ремонт-Материалы-Строительные материалы</v>
      </c>
      <c r="I1740" s="3">
        <v>0.13</v>
      </c>
      <c r="J1740" s="3">
        <v>0.13</v>
      </c>
      <c r="K1740" s="3">
        <v>0.02</v>
      </c>
    </row>
    <row r="1741" spans="2:11" x14ac:dyDescent="0.3">
      <c r="B1741" s="1" t="s">
        <v>9</v>
      </c>
      <c r="C1741" s="1" t="s">
        <v>10</v>
      </c>
      <c r="D1741" s="1" t="s">
        <v>11</v>
      </c>
      <c r="E1741" s="1" t="s">
        <v>12</v>
      </c>
      <c r="F1741" s="1" t="s">
        <v>49</v>
      </c>
      <c r="G1741" s="1" t="s">
        <v>78</v>
      </c>
      <c r="H1741" s="1" t="str">
        <f t="shared" si="27"/>
        <v>Строительство и ремонт-Материалы-Строительные материалы</v>
      </c>
      <c r="I1741" s="3">
        <v>0.13</v>
      </c>
      <c r="J1741" s="3">
        <v>0.13</v>
      </c>
      <c r="K1741" s="3">
        <v>0.02</v>
      </c>
    </row>
    <row r="1742" spans="2:11" x14ac:dyDescent="0.3">
      <c r="B1742" s="1" t="s">
        <v>9</v>
      </c>
      <c r="C1742" s="1" t="s">
        <v>10</v>
      </c>
      <c r="D1742" s="1" t="s">
        <v>11</v>
      </c>
      <c r="E1742" s="1" t="s">
        <v>12</v>
      </c>
      <c r="F1742" s="1" t="s">
        <v>73</v>
      </c>
      <c r="G1742" s="1" t="s">
        <v>79</v>
      </c>
      <c r="H1742" s="1" t="str">
        <f t="shared" si="27"/>
        <v>Строительство и ремонт-Материалы-Строительные материалы</v>
      </c>
      <c r="I1742" s="3">
        <v>0.13</v>
      </c>
      <c r="J1742" s="3">
        <v>0.13</v>
      </c>
      <c r="K1742" s="3">
        <v>0.02</v>
      </c>
    </row>
    <row r="1743" spans="2:11" x14ac:dyDescent="0.3">
      <c r="B1743" s="1" t="s">
        <v>9</v>
      </c>
      <c r="C1743" s="1" t="s">
        <v>10</v>
      </c>
      <c r="D1743" s="1" t="s">
        <v>11</v>
      </c>
      <c r="E1743" s="1" t="s">
        <v>23</v>
      </c>
      <c r="F1743" s="1" t="s">
        <v>41</v>
      </c>
      <c r="G1743" s="1" t="s">
        <v>80</v>
      </c>
      <c r="H1743" s="1" t="str">
        <f t="shared" si="27"/>
        <v>Строительство и ремонт-Материалы-Строительные материалы</v>
      </c>
      <c r="I1743" s="3">
        <v>0.13</v>
      </c>
      <c r="J1743" s="3">
        <v>0.13</v>
      </c>
      <c r="K1743" s="3">
        <v>0.02</v>
      </c>
    </row>
    <row r="1744" spans="2:11" x14ac:dyDescent="0.3">
      <c r="B1744" s="1" t="s">
        <v>9</v>
      </c>
      <c r="C1744" s="1" t="s">
        <v>10</v>
      </c>
      <c r="D1744" s="1" t="s">
        <v>11</v>
      </c>
      <c r="E1744" s="1" t="s">
        <v>23</v>
      </c>
      <c r="F1744" s="1" t="s">
        <v>41</v>
      </c>
      <c r="G1744" s="1" t="s">
        <v>81</v>
      </c>
      <c r="H1744" s="1" t="str">
        <f t="shared" si="27"/>
        <v>Строительство и ремонт-Материалы-Строительные материалы</v>
      </c>
      <c r="I1744" s="3">
        <v>0.13</v>
      </c>
      <c r="J1744" s="3">
        <v>0.13</v>
      </c>
      <c r="K1744" s="3">
        <v>0.02</v>
      </c>
    </row>
    <row r="1745" spans="2:11" x14ac:dyDescent="0.3">
      <c r="B1745" s="1" t="s">
        <v>9</v>
      </c>
      <c r="C1745" s="1" t="s">
        <v>10</v>
      </c>
      <c r="D1745" s="1" t="s">
        <v>11</v>
      </c>
      <c r="E1745" s="1" t="s">
        <v>23</v>
      </c>
      <c r="F1745" s="1" t="s">
        <v>41</v>
      </c>
      <c r="G1745" s="1" t="s">
        <v>82</v>
      </c>
      <c r="H1745" s="1" t="str">
        <f t="shared" si="27"/>
        <v>Строительство и ремонт-Материалы-Строительные материалы</v>
      </c>
      <c r="I1745" s="3">
        <v>0.13</v>
      </c>
      <c r="J1745" s="3">
        <v>0.13</v>
      </c>
      <c r="K1745" s="3">
        <v>0.02</v>
      </c>
    </row>
    <row r="1746" spans="2:11" x14ac:dyDescent="0.3">
      <c r="B1746" s="1" t="s">
        <v>9</v>
      </c>
      <c r="C1746" s="1" t="s">
        <v>10</v>
      </c>
      <c r="D1746" s="1" t="s">
        <v>11</v>
      </c>
      <c r="E1746" s="1" t="s">
        <v>23</v>
      </c>
      <c r="F1746" s="1" t="s">
        <v>41</v>
      </c>
      <c r="G1746" s="1" t="s">
        <v>83</v>
      </c>
      <c r="H1746" s="1" t="str">
        <f t="shared" si="27"/>
        <v>Строительство и ремонт-Материалы-Строительные материалы</v>
      </c>
      <c r="I1746" s="3">
        <v>0.13</v>
      </c>
      <c r="J1746" s="3">
        <v>0.13</v>
      </c>
      <c r="K1746" s="3">
        <v>0.02</v>
      </c>
    </row>
    <row r="1747" spans="2:11" x14ac:dyDescent="0.3">
      <c r="B1747" s="1" t="s">
        <v>9</v>
      </c>
      <c r="C1747" s="1" t="s">
        <v>10</v>
      </c>
      <c r="D1747" s="1" t="s">
        <v>11</v>
      </c>
      <c r="E1747" s="1" t="s">
        <v>28</v>
      </c>
      <c r="F1747" s="1" t="s">
        <v>84</v>
      </c>
      <c r="G1747" s="1" t="s">
        <v>84</v>
      </c>
      <c r="H1747" s="1" t="str">
        <f t="shared" si="27"/>
        <v>Строительство и ремонт-Материалы-Строительные материалы</v>
      </c>
      <c r="I1747" s="3">
        <v>0.13</v>
      </c>
      <c r="J1747" s="3">
        <v>0.13</v>
      </c>
      <c r="K1747" s="3">
        <v>0.02</v>
      </c>
    </row>
    <row r="1748" spans="2:11" x14ac:dyDescent="0.3">
      <c r="B1748" s="1" t="s">
        <v>9</v>
      </c>
      <c r="C1748" s="1" t="s">
        <v>10</v>
      </c>
      <c r="D1748" s="1" t="s">
        <v>11</v>
      </c>
      <c r="E1748" s="1" t="s">
        <v>28</v>
      </c>
      <c r="F1748" s="1" t="s">
        <v>85</v>
      </c>
      <c r="G1748" s="1" t="s">
        <v>85</v>
      </c>
      <c r="H1748" s="1" t="str">
        <f t="shared" si="27"/>
        <v>Строительство и ремонт-Материалы-Строительные материалы</v>
      </c>
      <c r="I1748" s="3">
        <v>0.13</v>
      </c>
      <c r="J1748" s="3">
        <v>0.13</v>
      </c>
      <c r="K1748" s="3">
        <v>0.02</v>
      </c>
    </row>
    <row r="1749" spans="2:11" x14ac:dyDescent="0.3">
      <c r="B1749" s="1" t="s">
        <v>9</v>
      </c>
      <c r="C1749" s="1" t="s">
        <v>10</v>
      </c>
      <c r="D1749" s="1" t="s">
        <v>11</v>
      </c>
      <c r="E1749" s="1" t="s">
        <v>28</v>
      </c>
      <c r="F1749" s="1" t="s">
        <v>86</v>
      </c>
      <c r="G1749" s="1" t="s">
        <v>86</v>
      </c>
      <c r="H1749" s="1" t="str">
        <f t="shared" si="27"/>
        <v>Строительство и ремонт-Материалы-Строительные материалы</v>
      </c>
      <c r="I1749" s="3">
        <v>0.13</v>
      </c>
      <c r="J1749" s="3">
        <v>0.13</v>
      </c>
      <c r="K1749" s="3">
        <v>0.02</v>
      </c>
    </row>
    <row r="1750" spans="2:11" x14ac:dyDescent="0.3">
      <c r="B1750" s="1" t="s">
        <v>9</v>
      </c>
      <c r="C1750" s="1" t="s">
        <v>10</v>
      </c>
      <c r="D1750" s="1" t="s">
        <v>11</v>
      </c>
      <c r="E1750" s="1" t="s">
        <v>28</v>
      </c>
      <c r="F1750" s="1" t="s">
        <v>87</v>
      </c>
      <c r="G1750" s="1" t="s">
        <v>87</v>
      </c>
      <c r="H1750" s="1" t="str">
        <f t="shared" si="27"/>
        <v>Строительство и ремонт-Материалы-Строительные материалы</v>
      </c>
      <c r="I1750" s="3">
        <v>0.13</v>
      </c>
      <c r="J1750" s="3">
        <v>0.13</v>
      </c>
      <c r="K1750" s="3">
        <v>0.02</v>
      </c>
    </row>
    <row r="1751" spans="2:11" x14ac:dyDescent="0.3">
      <c r="B1751" s="1" t="s">
        <v>9</v>
      </c>
      <c r="C1751" s="1" t="s">
        <v>10</v>
      </c>
      <c r="D1751" s="1" t="s">
        <v>11</v>
      </c>
      <c r="E1751" s="1" t="s">
        <v>36</v>
      </c>
      <c r="F1751" s="1" t="s">
        <v>88</v>
      </c>
      <c r="G1751" s="1" t="s">
        <v>88</v>
      </c>
      <c r="H1751" s="1" t="str">
        <f t="shared" si="27"/>
        <v>Строительство и ремонт-Материалы-Строительные материалы</v>
      </c>
      <c r="I1751" s="3">
        <v>0.13</v>
      </c>
      <c r="J1751" s="3">
        <v>0.13</v>
      </c>
      <c r="K1751" s="3">
        <v>0.02</v>
      </c>
    </row>
    <row r="1752" spans="2:11" x14ac:dyDescent="0.3">
      <c r="B1752" s="1" t="s">
        <v>9</v>
      </c>
      <c r="C1752" s="1" t="s">
        <v>10</v>
      </c>
      <c r="D1752" s="1" t="s">
        <v>11</v>
      </c>
      <c r="E1752" s="1" t="s">
        <v>28</v>
      </c>
      <c r="F1752" s="1" t="s">
        <v>89</v>
      </c>
      <c r="G1752" s="1" t="s">
        <v>89</v>
      </c>
      <c r="H1752" s="1" t="str">
        <f t="shared" si="27"/>
        <v>Строительство и ремонт-Материалы-Строительные материалы</v>
      </c>
      <c r="I1752" s="3">
        <v>0.13</v>
      </c>
      <c r="J1752" s="3">
        <v>0.13</v>
      </c>
      <c r="K1752" s="3">
        <v>0.02</v>
      </c>
    </row>
    <row r="1753" spans="2:11" x14ac:dyDescent="0.3">
      <c r="B1753" s="1" t="s">
        <v>9</v>
      </c>
      <c r="C1753" s="1" t="s">
        <v>10</v>
      </c>
      <c r="D1753" s="1" t="s">
        <v>11</v>
      </c>
      <c r="E1753" s="1" t="s">
        <v>28</v>
      </c>
      <c r="F1753" s="1" t="s">
        <v>90</v>
      </c>
      <c r="G1753" s="1" t="s">
        <v>90</v>
      </c>
      <c r="H1753" s="1" t="str">
        <f t="shared" si="27"/>
        <v>Строительство и ремонт-Материалы-Строительные материалы</v>
      </c>
      <c r="I1753" s="3">
        <v>0.13</v>
      </c>
      <c r="J1753" s="3">
        <v>0.13</v>
      </c>
      <c r="K1753" s="3">
        <v>0.02</v>
      </c>
    </row>
    <row r="1754" spans="2:11" x14ac:dyDescent="0.3">
      <c r="B1754" s="1" t="s">
        <v>9</v>
      </c>
      <c r="C1754" s="1" t="s">
        <v>10</v>
      </c>
      <c r="D1754" s="1" t="s">
        <v>11</v>
      </c>
      <c r="E1754" s="1" t="s">
        <v>23</v>
      </c>
      <c r="F1754" s="1" t="s">
        <v>91</v>
      </c>
      <c r="G1754" s="1" t="s">
        <v>91</v>
      </c>
      <c r="H1754" s="1" t="str">
        <f t="shared" si="27"/>
        <v>Строительство и ремонт-Материалы-Строительные материалы</v>
      </c>
      <c r="I1754" s="3">
        <v>0.13</v>
      </c>
      <c r="J1754" s="3">
        <v>0.13</v>
      </c>
      <c r="K1754" s="3">
        <v>0.02</v>
      </c>
    </row>
    <row r="1755" spans="2:11" x14ac:dyDescent="0.3">
      <c r="B1755" s="1" t="s">
        <v>9</v>
      </c>
      <c r="C1755" s="1" t="s">
        <v>10</v>
      </c>
      <c r="D1755" s="1" t="s">
        <v>11</v>
      </c>
      <c r="E1755" s="1" t="s">
        <v>21</v>
      </c>
      <c r="F1755" s="1" t="s">
        <v>92</v>
      </c>
      <c r="G1755" s="1" t="s">
        <v>92</v>
      </c>
      <c r="H1755" s="1" t="str">
        <f t="shared" si="27"/>
        <v>Строительство и ремонт-Материалы-Строительные материалы</v>
      </c>
      <c r="I1755" s="3">
        <v>0.13</v>
      </c>
      <c r="J1755" s="3">
        <v>0.13</v>
      </c>
      <c r="K1755" s="3">
        <v>0.02</v>
      </c>
    </row>
    <row r="1756" spans="2:11" x14ac:dyDescent="0.3">
      <c r="B1756" s="1" t="s">
        <v>9</v>
      </c>
      <c r="C1756" s="1" t="s">
        <v>10</v>
      </c>
      <c r="D1756" s="1" t="s">
        <v>11</v>
      </c>
      <c r="E1756" s="1" t="s">
        <v>21</v>
      </c>
      <c r="F1756" s="1" t="s">
        <v>93</v>
      </c>
      <c r="G1756" s="1" t="s">
        <v>93</v>
      </c>
      <c r="H1756" s="1" t="str">
        <f t="shared" si="27"/>
        <v>Строительство и ремонт-Материалы-Строительные материалы</v>
      </c>
      <c r="I1756" s="3">
        <v>0.13</v>
      </c>
      <c r="J1756" s="3">
        <v>0.13</v>
      </c>
      <c r="K1756" s="3">
        <v>0.02</v>
      </c>
    </row>
    <row r="1757" spans="2:11" x14ac:dyDescent="0.3">
      <c r="B1757" s="1" t="s">
        <v>9</v>
      </c>
      <c r="C1757" s="1" t="s">
        <v>10</v>
      </c>
      <c r="D1757" s="1" t="s">
        <v>11</v>
      </c>
      <c r="E1757" s="1" t="s">
        <v>36</v>
      </c>
      <c r="F1757" s="1" t="s">
        <v>94</v>
      </c>
      <c r="G1757" s="1" t="s">
        <v>94</v>
      </c>
      <c r="H1757" s="1" t="str">
        <f t="shared" si="27"/>
        <v>Строительство и ремонт-Материалы-Строительные материалы</v>
      </c>
      <c r="I1757" s="3">
        <v>0.16</v>
      </c>
      <c r="J1757" s="3">
        <v>0.16</v>
      </c>
      <c r="K1757" s="3">
        <v>0.02</v>
      </c>
    </row>
    <row r="1758" spans="2:11" x14ac:dyDescent="0.3">
      <c r="B1758" s="1" t="s">
        <v>9</v>
      </c>
      <c r="C1758" s="1" t="s">
        <v>10</v>
      </c>
      <c r="D1758" s="1" t="s">
        <v>11</v>
      </c>
      <c r="E1758" s="1" t="s">
        <v>44</v>
      </c>
      <c r="F1758" s="1" t="s">
        <v>46</v>
      </c>
      <c r="G1758" s="1" t="s">
        <v>95</v>
      </c>
      <c r="H1758" s="1" t="str">
        <f t="shared" si="27"/>
        <v>Строительство и ремонт-Материалы-Строительные материалы</v>
      </c>
      <c r="I1758" s="3">
        <v>0.16</v>
      </c>
      <c r="J1758" s="3">
        <v>0.16</v>
      </c>
      <c r="K1758" s="3">
        <v>0.02</v>
      </c>
    </row>
    <row r="1759" spans="2:11" x14ac:dyDescent="0.3">
      <c r="B1759" s="1" t="s">
        <v>9</v>
      </c>
      <c r="C1759" s="1" t="s">
        <v>10</v>
      </c>
      <c r="D1759" s="1" t="s">
        <v>11</v>
      </c>
      <c r="E1759" s="1" t="s">
        <v>23</v>
      </c>
      <c r="F1759" s="1" t="s">
        <v>41</v>
      </c>
      <c r="G1759" s="1" t="s">
        <v>96</v>
      </c>
      <c r="H1759" s="1" t="str">
        <f t="shared" si="27"/>
        <v>Строительство и ремонт-Материалы-Строительные материалы</v>
      </c>
      <c r="I1759" s="3">
        <v>0.16</v>
      </c>
      <c r="J1759" s="3">
        <v>0.16</v>
      </c>
      <c r="K1759" s="3">
        <v>0.02</v>
      </c>
    </row>
    <row r="1760" spans="2:11" x14ac:dyDescent="0.3">
      <c r="B1760" s="1" t="s">
        <v>9</v>
      </c>
      <c r="C1760" s="1" t="s">
        <v>10</v>
      </c>
      <c r="D1760" s="1" t="s">
        <v>16</v>
      </c>
      <c r="E1760" s="1" t="s">
        <v>97</v>
      </c>
      <c r="F1760" s="1" t="s">
        <v>98</v>
      </c>
      <c r="G1760" s="1" t="s">
        <v>98</v>
      </c>
      <c r="H1760" s="1" t="str">
        <f t="shared" si="27"/>
        <v>Строительство и ремонт-Материалы-Отделочные материалы</v>
      </c>
      <c r="I1760" s="3">
        <v>0.16</v>
      </c>
      <c r="J1760" s="3">
        <v>0.16</v>
      </c>
      <c r="K1760" s="3">
        <v>0.02</v>
      </c>
    </row>
    <row r="1761" spans="2:11" x14ac:dyDescent="0.3">
      <c r="B1761" s="1" t="s">
        <v>9</v>
      </c>
      <c r="C1761" s="1" t="s">
        <v>10</v>
      </c>
      <c r="D1761" s="1" t="s">
        <v>11</v>
      </c>
      <c r="E1761" s="1" t="s">
        <v>23</v>
      </c>
      <c r="F1761" s="1" t="s">
        <v>99</v>
      </c>
      <c r="G1761" s="1" t="s">
        <v>99</v>
      </c>
      <c r="H1761" s="1" t="str">
        <f t="shared" si="27"/>
        <v>Строительство и ремонт-Материалы-Строительные материалы</v>
      </c>
      <c r="I1761" s="3">
        <v>0.18</v>
      </c>
      <c r="J1761" s="3">
        <v>0.18</v>
      </c>
      <c r="K1761" s="3">
        <v>0.02</v>
      </c>
    </row>
    <row r="1762" spans="2:11" x14ac:dyDescent="0.3">
      <c r="B1762" s="1" t="s">
        <v>9</v>
      </c>
      <c r="C1762" s="1" t="s">
        <v>10</v>
      </c>
      <c r="D1762" s="1" t="s">
        <v>11</v>
      </c>
      <c r="E1762" s="1" t="s">
        <v>23</v>
      </c>
      <c r="F1762" s="1" t="s">
        <v>100</v>
      </c>
      <c r="G1762" s="1" t="s">
        <v>100</v>
      </c>
      <c r="H1762" s="1" t="str">
        <f t="shared" si="27"/>
        <v>Строительство и ремонт-Материалы-Строительные материалы</v>
      </c>
      <c r="I1762" s="3">
        <v>0.18</v>
      </c>
      <c r="J1762" s="3">
        <v>0.18</v>
      </c>
      <c r="K1762" s="3">
        <v>0.02</v>
      </c>
    </row>
    <row r="1763" spans="2:11" x14ac:dyDescent="0.3">
      <c r="B1763" s="1" t="s">
        <v>9</v>
      </c>
      <c r="C1763" s="1" t="s">
        <v>10</v>
      </c>
      <c r="D1763" s="1" t="s">
        <v>11</v>
      </c>
      <c r="E1763" s="1" t="s">
        <v>23</v>
      </c>
      <c r="F1763" s="1" t="s">
        <v>41</v>
      </c>
      <c r="G1763" s="1" t="s">
        <v>101</v>
      </c>
      <c r="H1763" s="1" t="str">
        <f t="shared" si="27"/>
        <v>Строительство и ремонт-Материалы-Строительные материалы</v>
      </c>
      <c r="I1763" s="3">
        <v>0.18</v>
      </c>
      <c r="J1763" s="3">
        <v>0.18</v>
      </c>
      <c r="K1763" s="3">
        <v>0.02</v>
      </c>
    </row>
    <row r="1764" spans="2:11" x14ac:dyDescent="0.3">
      <c r="B1764" s="1" t="s">
        <v>9</v>
      </c>
      <c r="C1764" s="1" t="s">
        <v>10</v>
      </c>
      <c r="D1764" s="1" t="s">
        <v>11</v>
      </c>
      <c r="E1764" s="1" t="s">
        <v>36</v>
      </c>
      <c r="F1764" s="1" t="s">
        <v>102</v>
      </c>
      <c r="G1764" s="1" t="s">
        <v>102</v>
      </c>
      <c r="H1764" s="1" t="str">
        <f t="shared" si="27"/>
        <v>Строительство и ремонт-Материалы-Строительные материалы</v>
      </c>
      <c r="I1764" s="3">
        <v>0.18</v>
      </c>
      <c r="J1764" s="3">
        <v>0.18</v>
      </c>
      <c r="K1764" s="3">
        <v>0.02</v>
      </c>
    </row>
    <row r="1765" spans="2:11" x14ac:dyDescent="0.3">
      <c r="B1765" s="1" t="s">
        <v>9</v>
      </c>
      <c r="C1765" s="1" t="s">
        <v>103</v>
      </c>
      <c r="D1765" s="1" t="s">
        <v>104</v>
      </c>
      <c r="E1765" s="1" t="s">
        <v>104</v>
      </c>
      <c r="F1765" s="1" t="s">
        <v>104</v>
      </c>
      <c r="G1765" s="1" t="s">
        <v>104</v>
      </c>
      <c r="H1765" s="1" t="str">
        <f t="shared" si="27"/>
        <v>Строительство и ремонт-Электрика-Кабели и провода</v>
      </c>
      <c r="I1765" s="3">
        <v>0.19</v>
      </c>
      <c r="J1765" s="3">
        <v>0.19</v>
      </c>
      <c r="K1765" s="3">
        <v>0.02</v>
      </c>
    </row>
    <row r="1766" spans="2:11" x14ac:dyDescent="0.3">
      <c r="B1766" s="1" t="s">
        <v>9</v>
      </c>
      <c r="C1766" s="1" t="s">
        <v>105</v>
      </c>
      <c r="D1766" s="1" t="s">
        <v>106</v>
      </c>
      <c r="E1766" s="1" t="s">
        <v>106</v>
      </c>
      <c r="F1766" s="1" t="s">
        <v>106</v>
      </c>
      <c r="G1766" s="1" t="s">
        <v>106</v>
      </c>
      <c r="H1766" s="1" t="str">
        <f t="shared" si="27"/>
        <v>Строительство и ремонт-Двери, окна и скобяные изделия-Готовые конструкции</v>
      </c>
      <c r="I1766" s="3">
        <v>0.19</v>
      </c>
      <c r="J1766" s="3">
        <v>0.19</v>
      </c>
      <c r="K1766" s="3">
        <v>0.02</v>
      </c>
    </row>
    <row r="1767" spans="2:11" x14ac:dyDescent="0.3">
      <c r="B1767" s="1" t="s">
        <v>9</v>
      </c>
      <c r="C1767" s="1" t="s">
        <v>10</v>
      </c>
      <c r="D1767" s="1" t="s">
        <v>107</v>
      </c>
      <c r="E1767" s="1" t="s">
        <v>108</v>
      </c>
      <c r="F1767" s="1" t="s">
        <v>108</v>
      </c>
      <c r="G1767" s="1" t="s">
        <v>108</v>
      </c>
      <c r="H1767" s="1" t="str">
        <f t="shared" si="27"/>
        <v>Строительство и ремонт-Материалы-Лакокрасочные материалы</v>
      </c>
      <c r="I1767" s="3">
        <v>0.19</v>
      </c>
      <c r="J1767" s="3">
        <v>0.19</v>
      </c>
      <c r="K1767" s="3">
        <v>0.02</v>
      </c>
    </row>
    <row r="1768" spans="2:11" x14ac:dyDescent="0.3">
      <c r="B1768" s="1" t="s">
        <v>9</v>
      </c>
      <c r="C1768" s="1" t="s">
        <v>10</v>
      </c>
      <c r="D1768" s="1" t="s">
        <v>16</v>
      </c>
      <c r="E1768" s="1" t="s">
        <v>109</v>
      </c>
      <c r="F1768" s="1" t="s">
        <v>110</v>
      </c>
      <c r="G1768" s="1" t="s">
        <v>110</v>
      </c>
      <c r="H1768" s="1" t="str">
        <f t="shared" si="27"/>
        <v>Строительство и ремонт-Материалы-Отделочные материалы</v>
      </c>
      <c r="I1768" s="3">
        <v>0.19</v>
      </c>
      <c r="J1768" s="3">
        <v>0.19</v>
      </c>
      <c r="K1768" s="3">
        <v>0.02</v>
      </c>
    </row>
    <row r="1769" spans="2:11" x14ac:dyDescent="0.3">
      <c r="B1769" s="1" t="s">
        <v>9</v>
      </c>
      <c r="C1769" s="1" t="s">
        <v>148</v>
      </c>
      <c r="D1769" s="1" t="s">
        <v>149</v>
      </c>
      <c r="E1769" s="1" t="s">
        <v>150</v>
      </c>
      <c r="F1769" s="1" t="s">
        <v>150</v>
      </c>
      <c r="G1769" s="1" t="s">
        <v>150</v>
      </c>
      <c r="H1769" s="1" t="str">
        <f t="shared" si="27"/>
        <v>Строительство и ремонт-Инструменты-Прочие инструменты и аксессуары</v>
      </c>
      <c r="I1769" s="3">
        <v>0.14000000000000001</v>
      </c>
      <c r="J1769" s="3">
        <v>0.14000000000000001</v>
      </c>
      <c r="K1769" s="3">
        <v>0.05</v>
      </c>
    </row>
    <row r="1770" spans="2:11" x14ac:dyDescent="0.3">
      <c r="B1770" s="1" t="s">
        <v>9</v>
      </c>
      <c r="C1770" s="1" t="s">
        <v>10</v>
      </c>
      <c r="D1770" s="1" t="s">
        <v>164</v>
      </c>
      <c r="E1770" s="1" t="s">
        <v>165</v>
      </c>
      <c r="F1770" s="1" t="s">
        <v>165</v>
      </c>
      <c r="G1770" s="1" t="s">
        <v>165</v>
      </c>
      <c r="H1770" s="1" t="str">
        <f t="shared" si="27"/>
        <v>Строительство и ремонт-Материалы-Напольные покрытия</v>
      </c>
      <c r="I1770" s="3">
        <v>0.16</v>
      </c>
      <c r="J1770" s="3">
        <v>0.16</v>
      </c>
      <c r="K1770" s="3">
        <v>0.05</v>
      </c>
    </row>
    <row r="1771" spans="2:11" x14ac:dyDescent="0.3">
      <c r="B1771" s="1" t="s">
        <v>9</v>
      </c>
      <c r="C1771" s="1" t="s">
        <v>10</v>
      </c>
      <c r="D1771" s="1" t="s">
        <v>16</v>
      </c>
      <c r="E1771" s="1" t="s">
        <v>166</v>
      </c>
      <c r="F1771" s="1" t="s">
        <v>166</v>
      </c>
      <c r="G1771" s="1" t="s">
        <v>166</v>
      </c>
      <c r="H1771" s="1" t="str">
        <f t="shared" si="27"/>
        <v>Строительство и ремонт-Материалы-Отделочные материалы</v>
      </c>
      <c r="I1771" s="3">
        <v>0.16</v>
      </c>
      <c r="J1771" s="3">
        <v>0.16</v>
      </c>
      <c r="K1771" s="3">
        <v>0.05</v>
      </c>
    </row>
    <row r="1772" spans="2:11" x14ac:dyDescent="0.3">
      <c r="B1772" s="1" t="s">
        <v>9</v>
      </c>
      <c r="C1772" s="1" t="s">
        <v>10</v>
      </c>
      <c r="D1772" s="1" t="s">
        <v>16</v>
      </c>
      <c r="E1772" s="1" t="s">
        <v>167</v>
      </c>
      <c r="F1772" s="1" t="s">
        <v>167</v>
      </c>
      <c r="G1772" s="1" t="s">
        <v>167</v>
      </c>
      <c r="H1772" s="1" t="str">
        <f t="shared" si="27"/>
        <v>Строительство и ремонт-Материалы-Отделочные материалы</v>
      </c>
      <c r="I1772" s="3">
        <v>0.16</v>
      </c>
      <c r="J1772" s="3">
        <v>0.16</v>
      </c>
      <c r="K1772" s="3">
        <v>0.05</v>
      </c>
    </row>
    <row r="1773" spans="2:11" x14ac:dyDescent="0.3">
      <c r="B1773" s="1" t="s">
        <v>9</v>
      </c>
      <c r="C1773" s="1" t="s">
        <v>148</v>
      </c>
      <c r="D1773" s="1" t="s">
        <v>149</v>
      </c>
      <c r="E1773" s="1" t="s">
        <v>171</v>
      </c>
      <c r="F1773" s="1" t="s">
        <v>171</v>
      </c>
      <c r="G1773" s="1" t="s">
        <v>171</v>
      </c>
      <c r="H1773" s="1" t="str">
        <f t="shared" si="27"/>
        <v>Строительство и ремонт-Инструменты-Прочие инструменты и аксессуары</v>
      </c>
      <c r="I1773" s="3">
        <v>0.16</v>
      </c>
      <c r="J1773" s="3">
        <v>0.16</v>
      </c>
      <c r="K1773" s="3">
        <v>0.05</v>
      </c>
    </row>
    <row r="1774" spans="2:11" x14ac:dyDescent="0.3">
      <c r="B1774" s="1" t="s">
        <v>9</v>
      </c>
      <c r="C1774" s="1" t="s">
        <v>148</v>
      </c>
      <c r="D1774" s="1" t="s">
        <v>228</v>
      </c>
      <c r="E1774" s="1" t="s">
        <v>229</v>
      </c>
      <c r="F1774" s="1" t="s">
        <v>230</v>
      </c>
      <c r="G1774" s="1" t="s">
        <v>230</v>
      </c>
      <c r="H1774" s="1" t="str">
        <f t="shared" si="27"/>
        <v>Строительство и ремонт-Инструменты-Расходные материалы и оснастка</v>
      </c>
      <c r="I1774" s="3">
        <v>0.18</v>
      </c>
      <c r="J1774" s="3">
        <v>0.18</v>
      </c>
      <c r="K1774" s="3">
        <v>0.05</v>
      </c>
    </row>
    <row r="1775" spans="2:11" x14ac:dyDescent="0.3">
      <c r="B1775" s="1" t="s">
        <v>9</v>
      </c>
      <c r="C1775" s="1" t="s">
        <v>10</v>
      </c>
      <c r="D1775" s="1" t="s">
        <v>11</v>
      </c>
      <c r="E1775" s="1" t="s">
        <v>23</v>
      </c>
      <c r="F1775" s="1" t="s">
        <v>231</v>
      </c>
      <c r="G1775" s="1" t="s">
        <v>231</v>
      </c>
      <c r="H1775" s="1" t="str">
        <f t="shared" si="27"/>
        <v>Строительство и ремонт-Материалы-Строительные материалы</v>
      </c>
      <c r="I1775" s="3">
        <v>0.18</v>
      </c>
      <c r="J1775" s="3">
        <v>0.18</v>
      </c>
      <c r="K1775" s="3">
        <v>0.05</v>
      </c>
    </row>
    <row r="1776" spans="2:11" x14ac:dyDescent="0.3">
      <c r="B1776" s="1" t="s">
        <v>9</v>
      </c>
      <c r="C1776" s="1" t="s">
        <v>10</v>
      </c>
      <c r="D1776" s="1" t="s">
        <v>11</v>
      </c>
      <c r="E1776" s="1" t="s">
        <v>36</v>
      </c>
      <c r="F1776" s="1" t="s">
        <v>232</v>
      </c>
      <c r="G1776" s="1" t="s">
        <v>232</v>
      </c>
      <c r="H1776" s="1" t="str">
        <f t="shared" si="27"/>
        <v>Строительство и ремонт-Материалы-Строительные материалы</v>
      </c>
      <c r="I1776" s="3">
        <v>0.18</v>
      </c>
      <c r="J1776" s="3">
        <v>0.18</v>
      </c>
      <c r="K1776" s="3">
        <v>0.05</v>
      </c>
    </row>
    <row r="1777" spans="2:11" x14ac:dyDescent="0.3">
      <c r="B1777" s="1" t="s">
        <v>9</v>
      </c>
      <c r="C1777" s="1" t="s">
        <v>10</v>
      </c>
      <c r="D1777" s="1" t="s">
        <v>11</v>
      </c>
      <c r="E1777" s="1" t="s">
        <v>36</v>
      </c>
      <c r="F1777" s="1" t="s">
        <v>233</v>
      </c>
      <c r="G1777" s="1" t="s">
        <v>233</v>
      </c>
      <c r="H1777" s="1" t="str">
        <f t="shared" si="27"/>
        <v>Строительство и ремонт-Материалы-Строительные материалы</v>
      </c>
      <c r="I1777" s="3">
        <v>0.18</v>
      </c>
      <c r="J1777" s="3">
        <v>0.18</v>
      </c>
      <c r="K1777" s="3">
        <v>0.05</v>
      </c>
    </row>
    <row r="1778" spans="2:11" x14ac:dyDescent="0.3">
      <c r="B1778" s="1" t="s">
        <v>9</v>
      </c>
      <c r="C1778" s="1" t="s">
        <v>148</v>
      </c>
      <c r="D1778" s="1" t="s">
        <v>235</v>
      </c>
      <c r="E1778" s="1" t="s">
        <v>236</v>
      </c>
      <c r="F1778" s="1" t="s">
        <v>237</v>
      </c>
      <c r="G1778" s="1" t="s">
        <v>237</v>
      </c>
      <c r="H1778" s="1" t="str">
        <f t="shared" si="27"/>
        <v>Строительство и ремонт-Инструменты-Ручной инструмент</v>
      </c>
      <c r="I1778" s="3">
        <v>0.18</v>
      </c>
      <c r="J1778" s="3">
        <v>0.18</v>
      </c>
      <c r="K1778" s="3">
        <v>0.05</v>
      </c>
    </row>
    <row r="1779" spans="2:11" x14ac:dyDescent="0.3">
      <c r="B1779" s="1" t="s">
        <v>9</v>
      </c>
      <c r="C1779" s="1" t="s">
        <v>148</v>
      </c>
      <c r="D1779" s="1" t="s">
        <v>243</v>
      </c>
      <c r="E1779" s="1" t="s">
        <v>244</v>
      </c>
      <c r="F1779" s="1" t="s">
        <v>244</v>
      </c>
      <c r="G1779" s="1" t="s">
        <v>244</v>
      </c>
      <c r="H1779" s="1" t="str">
        <f t="shared" si="27"/>
        <v>Строительство и ремонт-Инструменты-Штукатурно-малярные инструменты</v>
      </c>
      <c r="I1779" s="3">
        <v>0.18</v>
      </c>
      <c r="J1779" s="3">
        <v>0.18</v>
      </c>
      <c r="K1779" s="3">
        <v>0.05</v>
      </c>
    </row>
    <row r="1780" spans="2:11" x14ac:dyDescent="0.3">
      <c r="B1780" s="1" t="s">
        <v>9</v>
      </c>
      <c r="C1780" s="1" t="s">
        <v>105</v>
      </c>
      <c r="D1780" s="1" t="s">
        <v>265</v>
      </c>
      <c r="E1780" s="1" t="s">
        <v>265</v>
      </c>
      <c r="F1780" s="1" t="s">
        <v>265</v>
      </c>
      <c r="G1780" s="1" t="s">
        <v>265</v>
      </c>
      <c r="H1780" s="1" t="str">
        <f t="shared" si="27"/>
        <v>Строительство и ремонт-Двери, окна и скобяные изделия-Ворота</v>
      </c>
      <c r="I1780" s="3">
        <v>0.19</v>
      </c>
      <c r="J1780" s="3">
        <v>0.19</v>
      </c>
      <c r="K1780" s="3">
        <v>0.05</v>
      </c>
    </row>
    <row r="1781" spans="2:11" x14ac:dyDescent="0.3">
      <c r="B1781" s="1" t="s">
        <v>9</v>
      </c>
      <c r="C1781" s="1" t="s">
        <v>270</v>
      </c>
      <c r="D1781" s="1" t="s">
        <v>271</v>
      </c>
      <c r="E1781" s="1" t="s">
        <v>272</v>
      </c>
      <c r="F1781" s="1" t="s">
        <v>272</v>
      </c>
      <c r="G1781" s="1" t="s">
        <v>272</v>
      </c>
      <c r="H1781" s="1" t="str">
        <f t="shared" si="27"/>
        <v>Строительство и ремонт-Отопление и вентиляция-Вентиляция</v>
      </c>
      <c r="I1781" s="3">
        <v>0.19</v>
      </c>
      <c r="J1781" s="3">
        <v>0.19</v>
      </c>
      <c r="K1781" s="3">
        <v>0.05</v>
      </c>
    </row>
    <row r="1782" spans="2:11" x14ac:dyDescent="0.3">
      <c r="B1782" s="1" t="s">
        <v>9</v>
      </c>
      <c r="C1782" s="1" t="s">
        <v>103</v>
      </c>
      <c r="D1782" s="1" t="s">
        <v>273</v>
      </c>
      <c r="E1782" s="1" t="s">
        <v>274</v>
      </c>
      <c r="F1782" s="1" t="s">
        <v>274</v>
      </c>
      <c r="G1782" s="1" t="s">
        <v>274</v>
      </c>
      <c r="H1782" s="1" t="str">
        <f t="shared" si="27"/>
        <v>Строительство и ремонт-Электрика-Кабеленесущие системы</v>
      </c>
      <c r="I1782" s="3">
        <v>0.19</v>
      </c>
      <c r="J1782" s="3">
        <v>0.19</v>
      </c>
      <c r="K1782" s="3">
        <v>0.05</v>
      </c>
    </row>
    <row r="1783" spans="2:11" x14ac:dyDescent="0.3">
      <c r="B1783" s="1" t="s">
        <v>9</v>
      </c>
      <c r="C1783" s="1" t="s">
        <v>103</v>
      </c>
      <c r="D1783" s="1" t="s">
        <v>275</v>
      </c>
      <c r="E1783" s="1" t="s">
        <v>276</v>
      </c>
      <c r="F1783" s="1" t="s">
        <v>277</v>
      </c>
      <c r="G1783" s="1" t="s">
        <v>277</v>
      </c>
      <c r="H1783" s="1" t="str">
        <f t="shared" si="27"/>
        <v>Строительство и ремонт-Электрика-Изделия для электромонтажа</v>
      </c>
      <c r="I1783" s="3">
        <v>0.19</v>
      </c>
      <c r="J1783" s="3">
        <v>0.19</v>
      </c>
      <c r="K1783" s="3">
        <v>0.05</v>
      </c>
    </row>
    <row r="1784" spans="2:11" x14ac:dyDescent="0.3">
      <c r="B1784" s="1" t="s">
        <v>9</v>
      </c>
      <c r="C1784" s="1" t="s">
        <v>103</v>
      </c>
      <c r="D1784" s="1" t="s">
        <v>273</v>
      </c>
      <c r="E1784" s="1" t="s">
        <v>281</v>
      </c>
      <c r="F1784" s="1" t="s">
        <v>281</v>
      </c>
      <c r="G1784" s="1" t="s">
        <v>281</v>
      </c>
      <c r="H1784" s="1" t="str">
        <f t="shared" si="27"/>
        <v>Строительство и ремонт-Электрика-Кабеленесущие системы</v>
      </c>
      <c r="I1784" s="3">
        <v>0.19</v>
      </c>
      <c r="J1784" s="3">
        <v>0.19</v>
      </c>
      <c r="K1784" s="3">
        <v>0.05</v>
      </c>
    </row>
    <row r="1785" spans="2:11" x14ac:dyDescent="0.3">
      <c r="B1785" s="1" t="s">
        <v>9</v>
      </c>
      <c r="C1785" s="1" t="s">
        <v>10</v>
      </c>
      <c r="D1785" s="1" t="s">
        <v>16</v>
      </c>
      <c r="E1785" s="1" t="s">
        <v>282</v>
      </c>
      <c r="F1785" s="1" t="s">
        <v>282</v>
      </c>
      <c r="G1785" s="1" t="s">
        <v>282</v>
      </c>
      <c r="H1785" s="1" t="str">
        <f t="shared" si="27"/>
        <v>Строительство и ремонт-Материалы-Отделочные материалы</v>
      </c>
      <c r="I1785" s="3">
        <v>0.19</v>
      </c>
      <c r="J1785" s="3">
        <v>0.19</v>
      </c>
      <c r="K1785" s="3">
        <v>0.05</v>
      </c>
    </row>
    <row r="1786" spans="2:11" x14ac:dyDescent="0.3">
      <c r="B1786" s="1" t="s">
        <v>9</v>
      </c>
      <c r="C1786" s="1" t="s">
        <v>148</v>
      </c>
      <c r="D1786" s="1" t="s">
        <v>243</v>
      </c>
      <c r="E1786" s="1" t="s">
        <v>283</v>
      </c>
      <c r="F1786" s="1" t="s">
        <v>283</v>
      </c>
      <c r="G1786" s="1" t="s">
        <v>283</v>
      </c>
      <c r="H1786" s="1" t="str">
        <f t="shared" si="27"/>
        <v>Строительство и ремонт-Инструменты-Штукатурно-малярные инструменты</v>
      </c>
      <c r="I1786" s="3">
        <v>0.19</v>
      </c>
      <c r="J1786" s="3">
        <v>0.19</v>
      </c>
      <c r="K1786" s="3">
        <v>0.05</v>
      </c>
    </row>
    <row r="1787" spans="2:11" x14ac:dyDescent="0.3">
      <c r="B1787" s="1" t="s">
        <v>9</v>
      </c>
      <c r="C1787" s="1" t="s">
        <v>284</v>
      </c>
      <c r="D1787" s="1" t="s">
        <v>285</v>
      </c>
      <c r="E1787" s="1" t="s">
        <v>286</v>
      </c>
      <c r="F1787" s="1" t="s">
        <v>286</v>
      </c>
      <c r="G1787" s="1" t="s">
        <v>286</v>
      </c>
      <c r="H1787" s="1" t="str">
        <f t="shared" si="27"/>
        <v>Строительство и ремонт-Сантехника-Комплектующие</v>
      </c>
      <c r="I1787" s="3">
        <v>0.19</v>
      </c>
      <c r="J1787" s="3">
        <v>0.19</v>
      </c>
      <c r="K1787" s="3">
        <v>0.05</v>
      </c>
    </row>
    <row r="1788" spans="2:11" x14ac:dyDescent="0.3">
      <c r="B1788" s="1" t="s">
        <v>9</v>
      </c>
      <c r="C1788" s="1" t="s">
        <v>10</v>
      </c>
      <c r="D1788" s="1" t="s">
        <v>16</v>
      </c>
      <c r="E1788" s="1" t="s">
        <v>381</v>
      </c>
      <c r="F1788" s="1" t="s">
        <v>381</v>
      </c>
      <c r="G1788" s="1" t="s">
        <v>381</v>
      </c>
      <c r="H1788" s="1" t="str">
        <f t="shared" si="27"/>
        <v>Строительство и ремонт-Материалы-Отделочные материалы</v>
      </c>
      <c r="I1788" s="3">
        <v>0.13</v>
      </c>
      <c r="J1788" s="3">
        <v>0.13</v>
      </c>
      <c r="K1788" s="3">
        <v>0.09</v>
      </c>
    </row>
    <row r="1789" spans="2:11" x14ac:dyDescent="0.3">
      <c r="B1789" s="1" t="s">
        <v>9</v>
      </c>
      <c r="C1789" s="1" t="s">
        <v>10</v>
      </c>
      <c r="D1789" s="1" t="s">
        <v>16</v>
      </c>
      <c r="E1789" s="1" t="s">
        <v>382</v>
      </c>
      <c r="F1789" s="1" t="s">
        <v>382</v>
      </c>
      <c r="G1789" s="1" t="s">
        <v>382</v>
      </c>
      <c r="H1789" s="1" t="str">
        <f t="shared" si="27"/>
        <v>Строительство и ремонт-Материалы-Отделочные материалы</v>
      </c>
      <c r="I1789" s="3">
        <v>0.13</v>
      </c>
      <c r="J1789" s="3">
        <v>0.13</v>
      </c>
      <c r="K1789" s="3">
        <v>0.09</v>
      </c>
    </row>
    <row r="1790" spans="2:11" x14ac:dyDescent="0.3">
      <c r="B1790" s="1" t="s">
        <v>9</v>
      </c>
      <c r="C1790" s="1" t="s">
        <v>105</v>
      </c>
      <c r="D1790" s="1" t="s">
        <v>506</v>
      </c>
      <c r="E1790" s="1" t="s">
        <v>506</v>
      </c>
      <c r="F1790" s="1" t="s">
        <v>506</v>
      </c>
      <c r="G1790" s="1" t="s">
        <v>506</v>
      </c>
      <c r="H1790" s="1" t="str">
        <f t="shared" si="27"/>
        <v>Строительство и ремонт-Двери, окна и скобяные изделия-Проекты домов</v>
      </c>
      <c r="I1790" s="3">
        <v>0.11</v>
      </c>
      <c r="J1790" s="3">
        <v>0.11</v>
      </c>
      <c r="K1790" s="3">
        <v>0.11</v>
      </c>
    </row>
    <row r="1791" spans="2:11" x14ac:dyDescent="0.3">
      <c r="B1791" s="1" t="s">
        <v>9</v>
      </c>
      <c r="C1791" s="1" t="s">
        <v>10</v>
      </c>
      <c r="D1791" s="1" t="s">
        <v>16</v>
      </c>
      <c r="E1791" s="1" t="s">
        <v>594</v>
      </c>
      <c r="F1791" s="1" t="s">
        <v>594</v>
      </c>
      <c r="G1791" s="1" t="s">
        <v>594</v>
      </c>
      <c r="H1791" s="1" t="str">
        <f t="shared" si="27"/>
        <v>Строительство и ремонт-Материалы-Отделочные материалы</v>
      </c>
      <c r="I1791" s="3">
        <v>0.13</v>
      </c>
      <c r="J1791" s="3">
        <v>0.13</v>
      </c>
      <c r="K1791" s="3">
        <v>0.11</v>
      </c>
    </row>
    <row r="1792" spans="2:11" x14ac:dyDescent="0.3">
      <c r="B1792" s="1" t="s">
        <v>9</v>
      </c>
      <c r="C1792" s="1" t="s">
        <v>148</v>
      </c>
      <c r="D1792" s="1" t="s">
        <v>149</v>
      </c>
      <c r="E1792" s="1" t="s">
        <v>667</v>
      </c>
      <c r="F1792" s="1" t="s">
        <v>667</v>
      </c>
      <c r="G1792" s="1" t="s">
        <v>667</v>
      </c>
      <c r="H1792" s="1" t="str">
        <f t="shared" si="27"/>
        <v>Строительство и ремонт-Инструменты-Прочие инструменты и аксессуары</v>
      </c>
      <c r="I1792" s="3">
        <v>0.14000000000000001</v>
      </c>
      <c r="J1792" s="3">
        <v>0.14000000000000001</v>
      </c>
      <c r="K1792" s="3">
        <v>0.125</v>
      </c>
    </row>
    <row r="1793" spans="2:11" x14ac:dyDescent="0.3">
      <c r="B1793" s="1" t="s">
        <v>9</v>
      </c>
      <c r="C1793" s="1" t="s">
        <v>10</v>
      </c>
      <c r="D1793" s="1" t="s">
        <v>672</v>
      </c>
      <c r="E1793" s="1" t="s">
        <v>673</v>
      </c>
      <c r="F1793" s="1" t="s">
        <v>673</v>
      </c>
      <c r="G1793" s="1" t="s">
        <v>673</v>
      </c>
      <c r="H1793" s="1" t="str">
        <f t="shared" si="27"/>
        <v>Строительство и ремонт-Материалы-Крепеж и фурнитура</v>
      </c>
      <c r="I1793" s="3">
        <v>0.16500000000000001</v>
      </c>
      <c r="J1793" s="3">
        <v>0.16500000000000001</v>
      </c>
      <c r="K1793" s="3">
        <v>0.125</v>
      </c>
    </row>
    <row r="1794" spans="2:11" x14ac:dyDescent="0.3">
      <c r="B1794" s="1" t="s">
        <v>9</v>
      </c>
      <c r="C1794" s="1" t="s">
        <v>270</v>
      </c>
      <c r="D1794" s="1" t="s">
        <v>271</v>
      </c>
      <c r="E1794" s="1" t="s">
        <v>679</v>
      </c>
      <c r="F1794" s="1" t="s">
        <v>679</v>
      </c>
      <c r="G1794" s="1" t="s">
        <v>679</v>
      </c>
      <c r="H1794" s="1" t="str">
        <f t="shared" si="27"/>
        <v>Строительство и ремонт-Отопление и вентиляция-Вентиляция</v>
      </c>
      <c r="I1794" s="3">
        <v>0.13</v>
      </c>
      <c r="J1794" s="3">
        <v>0.13</v>
      </c>
      <c r="K1794" s="3">
        <v>0.13</v>
      </c>
    </row>
    <row r="1795" spans="2:11" x14ac:dyDescent="0.3">
      <c r="B1795" s="1" t="s">
        <v>9</v>
      </c>
      <c r="C1795" s="1" t="s">
        <v>270</v>
      </c>
      <c r="D1795" s="1" t="s">
        <v>683</v>
      </c>
      <c r="E1795" s="1" t="s">
        <v>683</v>
      </c>
      <c r="F1795" s="1" t="s">
        <v>683</v>
      </c>
      <c r="G1795" s="1" t="s">
        <v>683</v>
      </c>
      <c r="H1795" s="1" t="str">
        <f t="shared" si="27"/>
        <v>Строительство и ремонт-Отопление и вентиляция-Солнечные коллекторы</v>
      </c>
      <c r="I1795" s="3">
        <v>0.13</v>
      </c>
      <c r="J1795" s="3">
        <v>0.13</v>
      </c>
      <c r="K1795" s="3">
        <v>0.13</v>
      </c>
    </row>
    <row r="1796" spans="2:11" x14ac:dyDescent="0.3">
      <c r="B1796" s="1" t="s">
        <v>9</v>
      </c>
      <c r="C1796" s="1" t="s">
        <v>270</v>
      </c>
      <c r="D1796" s="1" t="s">
        <v>685</v>
      </c>
      <c r="E1796" s="1" t="s">
        <v>685</v>
      </c>
      <c r="F1796" s="1" t="s">
        <v>685</v>
      </c>
      <c r="G1796" s="1" t="s">
        <v>685</v>
      </c>
      <c r="H1796" s="1" t="str">
        <f t="shared" ref="H1796:H1859" si="28">B1796&amp;"-"&amp;C1796&amp;"-"&amp;D1796</f>
        <v>Строительство и ремонт-Отопление и вентиляция-Комплектующие и аксессуары для каминов и печей</v>
      </c>
      <c r="I1796" s="3">
        <v>0.13</v>
      </c>
      <c r="J1796" s="3">
        <v>0.13</v>
      </c>
      <c r="K1796" s="3">
        <v>0.13</v>
      </c>
    </row>
    <row r="1797" spans="2:11" x14ac:dyDescent="0.3">
      <c r="B1797" s="1" t="s">
        <v>9</v>
      </c>
      <c r="C1797" s="1" t="s">
        <v>148</v>
      </c>
      <c r="D1797" s="1" t="s">
        <v>778</v>
      </c>
      <c r="E1797" s="1" t="s">
        <v>779</v>
      </c>
      <c r="F1797" s="1" t="s">
        <v>779</v>
      </c>
      <c r="G1797" s="1" t="s">
        <v>779</v>
      </c>
      <c r="H1797" s="1" t="str">
        <f t="shared" si="28"/>
        <v>Строительство и ремонт-Инструменты-Измерительный инструмент</v>
      </c>
      <c r="I1797" s="3">
        <v>0.14000000000000001</v>
      </c>
      <c r="J1797" s="3">
        <v>0.14000000000000001</v>
      </c>
      <c r="K1797" s="3">
        <v>0.14000000000000001</v>
      </c>
    </row>
    <row r="1798" spans="2:11" x14ac:dyDescent="0.3">
      <c r="B1798" s="1" t="s">
        <v>9</v>
      </c>
      <c r="C1798" s="1" t="s">
        <v>284</v>
      </c>
      <c r="D1798" s="1" t="s">
        <v>800</v>
      </c>
      <c r="E1798" s="1" t="s">
        <v>800</v>
      </c>
      <c r="F1798" s="1" t="s">
        <v>800</v>
      </c>
      <c r="G1798" s="1" t="s">
        <v>800</v>
      </c>
      <c r="H1798" s="1" t="str">
        <f t="shared" si="28"/>
        <v>Строительство и ремонт-Сантехника-Ванны</v>
      </c>
      <c r="I1798" s="3">
        <v>0.16</v>
      </c>
      <c r="J1798" s="3">
        <v>0.16</v>
      </c>
      <c r="K1798" s="3">
        <v>0.14000000000000001</v>
      </c>
    </row>
    <row r="1799" spans="2:11" x14ac:dyDescent="0.3">
      <c r="B1799" s="1" t="s">
        <v>9</v>
      </c>
      <c r="C1799" s="1" t="s">
        <v>284</v>
      </c>
      <c r="D1799" s="1" t="s">
        <v>801</v>
      </c>
      <c r="E1799" s="1" t="s">
        <v>801</v>
      </c>
      <c r="F1799" s="1" t="s">
        <v>801</v>
      </c>
      <c r="G1799" s="1" t="s">
        <v>801</v>
      </c>
      <c r="H1799" s="1" t="str">
        <f t="shared" si="28"/>
        <v>Строительство и ремонт-Сантехника-Унитазы, писсуары, биде</v>
      </c>
      <c r="I1799" s="3">
        <v>0.16</v>
      </c>
      <c r="J1799" s="3">
        <v>0.16</v>
      </c>
      <c r="K1799" s="3">
        <v>0.14000000000000001</v>
      </c>
    </row>
    <row r="1800" spans="2:11" x14ac:dyDescent="0.3">
      <c r="B1800" s="1" t="s">
        <v>9</v>
      </c>
      <c r="C1800" s="1" t="s">
        <v>284</v>
      </c>
      <c r="D1800" s="1" t="s">
        <v>802</v>
      </c>
      <c r="E1800" s="1" t="s">
        <v>802</v>
      </c>
      <c r="F1800" s="1" t="s">
        <v>802</v>
      </c>
      <c r="G1800" s="1" t="s">
        <v>802</v>
      </c>
      <c r="H1800" s="1" t="str">
        <f t="shared" si="28"/>
        <v>Строительство и ремонт-Сантехника-Раковины, пьедесталы</v>
      </c>
      <c r="I1800" s="3">
        <v>0.16</v>
      </c>
      <c r="J1800" s="3">
        <v>0.16</v>
      </c>
      <c r="K1800" s="3">
        <v>0.14000000000000001</v>
      </c>
    </row>
    <row r="1801" spans="2:11" x14ac:dyDescent="0.3">
      <c r="B1801" s="1" t="s">
        <v>9</v>
      </c>
      <c r="C1801" s="1" t="s">
        <v>10</v>
      </c>
      <c r="D1801" s="1" t="s">
        <v>16</v>
      </c>
      <c r="E1801" s="1" t="s">
        <v>803</v>
      </c>
      <c r="F1801" s="1" t="s">
        <v>803</v>
      </c>
      <c r="G1801" s="1" t="s">
        <v>803</v>
      </c>
      <c r="H1801" s="1" t="str">
        <f t="shared" si="28"/>
        <v>Строительство и ремонт-Материалы-Отделочные материалы</v>
      </c>
      <c r="I1801" s="3">
        <v>0.16</v>
      </c>
      <c r="J1801" s="3">
        <v>0.16</v>
      </c>
      <c r="K1801" s="3">
        <v>0.14000000000000001</v>
      </c>
    </row>
    <row r="1802" spans="2:11" x14ac:dyDescent="0.3">
      <c r="B1802" s="1" t="s">
        <v>9</v>
      </c>
      <c r="C1802" s="1" t="s">
        <v>10</v>
      </c>
      <c r="D1802" s="1" t="s">
        <v>16</v>
      </c>
      <c r="E1802" s="1" t="s">
        <v>804</v>
      </c>
      <c r="F1802" s="1" t="s">
        <v>804</v>
      </c>
      <c r="G1802" s="1" t="s">
        <v>804</v>
      </c>
      <c r="H1802" s="1" t="str">
        <f t="shared" si="28"/>
        <v>Строительство и ремонт-Материалы-Отделочные материалы</v>
      </c>
      <c r="I1802" s="3">
        <v>0.16</v>
      </c>
      <c r="J1802" s="3">
        <v>0.16</v>
      </c>
      <c r="K1802" s="3">
        <v>0.14000000000000001</v>
      </c>
    </row>
    <row r="1803" spans="2:11" x14ac:dyDescent="0.3">
      <c r="B1803" s="1" t="s">
        <v>9</v>
      </c>
      <c r="C1803" s="1" t="s">
        <v>10</v>
      </c>
      <c r="D1803" s="1" t="s">
        <v>164</v>
      </c>
      <c r="E1803" s="1" t="s">
        <v>805</v>
      </c>
      <c r="F1803" s="1" t="s">
        <v>805</v>
      </c>
      <c r="G1803" s="1" t="s">
        <v>805</v>
      </c>
      <c r="H1803" s="1" t="str">
        <f t="shared" si="28"/>
        <v>Строительство и ремонт-Материалы-Напольные покрытия</v>
      </c>
      <c r="I1803" s="3">
        <v>0.16</v>
      </c>
      <c r="J1803" s="3">
        <v>0.16</v>
      </c>
      <c r="K1803" s="3">
        <v>0.14000000000000001</v>
      </c>
    </row>
    <row r="1804" spans="2:11" x14ac:dyDescent="0.3">
      <c r="B1804" s="1" t="s">
        <v>9</v>
      </c>
      <c r="C1804" s="1" t="s">
        <v>10</v>
      </c>
      <c r="D1804" s="1" t="s">
        <v>164</v>
      </c>
      <c r="E1804" s="1" t="s">
        <v>806</v>
      </c>
      <c r="F1804" s="1" t="s">
        <v>806</v>
      </c>
      <c r="G1804" s="1" t="s">
        <v>806</v>
      </c>
      <c r="H1804" s="1" t="str">
        <f t="shared" si="28"/>
        <v>Строительство и ремонт-Материалы-Напольные покрытия</v>
      </c>
      <c r="I1804" s="3">
        <v>0.16</v>
      </c>
      <c r="J1804" s="3">
        <v>0.16</v>
      </c>
      <c r="K1804" s="3">
        <v>0.14000000000000001</v>
      </c>
    </row>
    <row r="1805" spans="2:11" x14ac:dyDescent="0.3">
      <c r="B1805" s="1" t="s">
        <v>9</v>
      </c>
      <c r="C1805" s="1" t="s">
        <v>10</v>
      </c>
      <c r="D1805" s="1" t="s">
        <v>164</v>
      </c>
      <c r="E1805" s="1" t="s">
        <v>807</v>
      </c>
      <c r="F1805" s="1" t="s">
        <v>807</v>
      </c>
      <c r="G1805" s="1" t="s">
        <v>807</v>
      </c>
      <c r="H1805" s="1" t="str">
        <f t="shared" si="28"/>
        <v>Строительство и ремонт-Материалы-Напольные покрытия</v>
      </c>
      <c r="I1805" s="3">
        <v>0.16</v>
      </c>
      <c r="J1805" s="3">
        <v>0.16</v>
      </c>
      <c r="K1805" s="3">
        <v>0.14000000000000001</v>
      </c>
    </row>
    <row r="1806" spans="2:11" x14ac:dyDescent="0.3">
      <c r="B1806" s="1" t="s">
        <v>9</v>
      </c>
      <c r="C1806" s="1" t="s">
        <v>10</v>
      </c>
      <c r="D1806" s="1" t="s">
        <v>164</v>
      </c>
      <c r="E1806" s="1" t="s">
        <v>808</v>
      </c>
      <c r="F1806" s="1" t="s">
        <v>808</v>
      </c>
      <c r="G1806" s="1" t="s">
        <v>808</v>
      </c>
      <c r="H1806" s="1" t="str">
        <f t="shared" si="28"/>
        <v>Строительство и ремонт-Материалы-Напольные покрытия</v>
      </c>
      <c r="I1806" s="3">
        <v>0.16</v>
      </c>
      <c r="J1806" s="3">
        <v>0.16</v>
      </c>
      <c r="K1806" s="3">
        <v>0.14000000000000001</v>
      </c>
    </row>
    <row r="1807" spans="2:11" x14ac:dyDescent="0.3">
      <c r="B1807" s="1" t="s">
        <v>9</v>
      </c>
      <c r="C1807" s="1" t="s">
        <v>270</v>
      </c>
      <c r="D1807" s="1" t="s">
        <v>809</v>
      </c>
      <c r="E1807" s="1" t="s">
        <v>810</v>
      </c>
      <c r="F1807" s="1" t="s">
        <v>810</v>
      </c>
      <c r="G1807" s="1" t="s">
        <v>810</v>
      </c>
      <c r="H1807" s="1" t="str">
        <f t="shared" si="28"/>
        <v>Строительство и ремонт-Отопление и вентиляция-Электрический теплый пол и терморегуляторы</v>
      </c>
      <c r="I1807" s="3">
        <v>0.16</v>
      </c>
      <c r="J1807" s="3">
        <v>0.16</v>
      </c>
      <c r="K1807" s="3">
        <v>0.14000000000000001</v>
      </c>
    </row>
    <row r="1808" spans="2:11" x14ac:dyDescent="0.3">
      <c r="B1808" s="1" t="s">
        <v>9</v>
      </c>
      <c r="C1808" s="1" t="s">
        <v>10</v>
      </c>
      <c r="D1808" s="1" t="s">
        <v>164</v>
      </c>
      <c r="E1808" s="1" t="s">
        <v>811</v>
      </c>
      <c r="F1808" s="1" t="s">
        <v>811</v>
      </c>
      <c r="G1808" s="1" t="s">
        <v>811</v>
      </c>
      <c r="H1808" s="1" t="str">
        <f t="shared" si="28"/>
        <v>Строительство и ремонт-Материалы-Напольные покрытия</v>
      </c>
      <c r="I1808" s="3">
        <v>0.16</v>
      </c>
      <c r="J1808" s="3">
        <v>0.16</v>
      </c>
      <c r="K1808" s="3">
        <v>0.14000000000000001</v>
      </c>
    </row>
    <row r="1809" spans="2:11" x14ac:dyDescent="0.3">
      <c r="B1809" s="1" t="s">
        <v>9</v>
      </c>
      <c r="C1809" s="1" t="s">
        <v>10</v>
      </c>
      <c r="D1809" s="1" t="s">
        <v>164</v>
      </c>
      <c r="E1809" s="1" t="s">
        <v>812</v>
      </c>
      <c r="F1809" s="1" t="s">
        <v>812</v>
      </c>
      <c r="G1809" s="1" t="s">
        <v>812</v>
      </c>
      <c r="H1809" s="1" t="str">
        <f t="shared" si="28"/>
        <v>Строительство и ремонт-Материалы-Напольные покрытия</v>
      </c>
      <c r="I1809" s="3">
        <v>0.16</v>
      </c>
      <c r="J1809" s="3">
        <v>0.16</v>
      </c>
      <c r="K1809" s="3">
        <v>0.14000000000000001</v>
      </c>
    </row>
    <row r="1810" spans="2:11" x14ac:dyDescent="0.3">
      <c r="B1810" s="1" t="s">
        <v>9</v>
      </c>
      <c r="C1810" s="1" t="s">
        <v>10</v>
      </c>
      <c r="D1810" s="1" t="s">
        <v>164</v>
      </c>
      <c r="E1810" s="1" t="s">
        <v>813</v>
      </c>
      <c r="F1810" s="1" t="s">
        <v>813</v>
      </c>
      <c r="G1810" s="1" t="s">
        <v>813</v>
      </c>
      <c r="H1810" s="1" t="str">
        <f t="shared" si="28"/>
        <v>Строительство и ремонт-Материалы-Напольные покрытия</v>
      </c>
      <c r="I1810" s="3">
        <v>0.16</v>
      </c>
      <c r="J1810" s="3">
        <v>0.16</v>
      </c>
      <c r="K1810" s="3">
        <v>0.14000000000000001</v>
      </c>
    </row>
    <row r="1811" spans="2:11" x14ac:dyDescent="0.3">
      <c r="B1811" s="1" t="s">
        <v>9</v>
      </c>
      <c r="C1811" s="1" t="s">
        <v>10</v>
      </c>
      <c r="D1811" s="1" t="s">
        <v>164</v>
      </c>
      <c r="E1811" s="1" t="s">
        <v>816</v>
      </c>
      <c r="F1811" s="1" t="s">
        <v>816</v>
      </c>
      <c r="G1811" s="1" t="s">
        <v>816</v>
      </c>
      <c r="H1811" s="1" t="str">
        <f t="shared" si="28"/>
        <v>Строительство и ремонт-Материалы-Напольные покрытия</v>
      </c>
      <c r="I1811" s="3">
        <v>0.16</v>
      </c>
      <c r="J1811" s="3">
        <v>0.16</v>
      </c>
      <c r="K1811" s="3">
        <v>0.14000000000000001</v>
      </c>
    </row>
    <row r="1812" spans="2:11" x14ac:dyDescent="0.3">
      <c r="B1812" s="1" t="s">
        <v>9</v>
      </c>
      <c r="C1812" s="1" t="s">
        <v>10</v>
      </c>
      <c r="D1812" s="1" t="s">
        <v>164</v>
      </c>
      <c r="E1812" s="1" t="s">
        <v>817</v>
      </c>
      <c r="F1812" s="1" t="s">
        <v>817</v>
      </c>
      <c r="G1812" s="1" t="s">
        <v>817</v>
      </c>
      <c r="H1812" s="1" t="str">
        <f t="shared" si="28"/>
        <v>Строительство и ремонт-Материалы-Напольные покрытия</v>
      </c>
      <c r="I1812" s="3">
        <v>0.16</v>
      </c>
      <c r="J1812" s="3">
        <v>0.16</v>
      </c>
      <c r="K1812" s="3">
        <v>0.14000000000000001</v>
      </c>
    </row>
    <row r="1813" spans="2:11" x14ac:dyDescent="0.3">
      <c r="B1813" s="1" t="s">
        <v>9</v>
      </c>
      <c r="C1813" s="1" t="s">
        <v>10</v>
      </c>
      <c r="D1813" s="1" t="s">
        <v>16</v>
      </c>
      <c r="E1813" s="1" t="s">
        <v>818</v>
      </c>
      <c r="F1813" s="1" t="s">
        <v>818</v>
      </c>
      <c r="G1813" s="1" t="s">
        <v>818</v>
      </c>
      <c r="H1813" s="1" t="str">
        <f t="shared" si="28"/>
        <v>Строительство и ремонт-Материалы-Отделочные материалы</v>
      </c>
      <c r="I1813" s="3">
        <v>0.16</v>
      </c>
      <c r="J1813" s="3">
        <v>0.16</v>
      </c>
      <c r="K1813" s="3">
        <v>0.14000000000000001</v>
      </c>
    </row>
    <row r="1814" spans="2:11" x14ac:dyDescent="0.3">
      <c r="B1814" s="1" t="s">
        <v>9</v>
      </c>
      <c r="C1814" s="1" t="s">
        <v>10</v>
      </c>
      <c r="D1814" s="1" t="s">
        <v>16</v>
      </c>
      <c r="E1814" s="1" t="s">
        <v>97</v>
      </c>
      <c r="F1814" s="1" t="s">
        <v>819</v>
      </c>
      <c r="G1814" s="1" t="s">
        <v>819</v>
      </c>
      <c r="H1814" s="1" t="str">
        <f t="shared" si="28"/>
        <v>Строительство и ремонт-Материалы-Отделочные материалы</v>
      </c>
      <c r="I1814" s="3">
        <v>0.16</v>
      </c>
      <c r="J1814" s="3">
        <v>0.16</v>
      </c>
      <c r="K1814" s="3">
        <v>0.14000000000000001</v>
      </c>
    </row>
    <row r="1815" spans="2:11" x14ac:dyDescent="0.3">
      <c r="B1815" s="1" t="s">
        <v>9</v>
      </c>
      <c r="C1815" s="1" t="s">
        <v>10</v>
      </c>
      <c r="D1815" s="1" t="s">
        <v>16</v>
      </c>
      <c r="E1815" s="1" t="s">
        <v>97</v>
      </c>
      <c r="F1815" s="1" t="s">
        <v>820</v>
      </c>
      <c r="G1815" s="1" t="s">
        <v>820</v>
      </c>
      <c r="H1815" s="1" t="str">
        <f t="shared" si="28"/>
        <v>Строительство и ремонт-Материалы-Отделочные материалы</v>
      </c>
      <c r="I1815" s="3">
        <v>0.16</v>
      </c>
      <c r="J1815" s="3">
        <v>0.16</v>
      </c>
      <c r="K1815" s="3">
        <v>0.14000000000000001</v>
      </c>
    </row>
    <row r="1816" spans="2:11" x14ac:dyDescent="0.3">
      <c r="B1816" s="1" t="s">
        <v>9</v>
      </c>
      <c r="C1816" s="1" t="s">
        <v>10</v>
      </c>
      <c r="D1816" s="1" t="s">
        <v>16</v>
      </c>
      <c r="E1816" s="1" t="s">
        <v>97</v>
      </c>
      <c r="F1816" s="1" t="s">
        <v>821</v>
      </c>
      <c r="G1816" s="1" t="s">
        <v>821</v>
      </c>
      <c r="H1816" s="1" t="str">
        <f t="shared" si="28"/>
        <v>Строительство и ремонт-Материалы-Отделочные материалы</v>
      </c>
      <c r="I1816" s="3">
        <v>0.16</v>
      </c>
      <c r="J1816" s="3">
        <v>0.16</v>
      </c>
      <c r="K1816" s="3">
        <v>0.14000000000000001</v>
      </c>
    </row>
    <row r="1817" spans="2:11" x14ac:dyDescent="0.3">
      <c r="B1817" s="1" t="s">
        <v>9</v>
      </c>
      <c r="C1817" s="1" t="s">
        <v>10</v>
      </c>
      <c r="D1817" s="1" t="s">
        <v>164</v>
      </c>
      <c r="E1817" s="1" t="s">
        <v>822</v>
      </c>
      <c r="F1817" s="1" t="s">
        <v>822</v>
      </c>
      <c r="G1817" s="1" t="s">
        <v>822</v>
      </c>
      <c r="H1817" s="1" t="str">
        <f t="shared" si="28"/>
        <v>Строительство и ремонт-Материалы-Напольные покрытия</v>
      </c>
      <c r="I1817" s="3">
        <v>0.16</v>
      </c>
      <c r="J1817" s="3">
        <v>0.16</v>
      </c>
      <c r="K1817" s="3">
        <v>0.14000000000000001</v>
      </c>
    </row>
    <row r="1818" spans="2:11" x14ac:dyDescent="0.3">
      <c r="B1818" s="1" t="s">
        <v>9</v>
      </c>
      <c r="C1818" s="1" t="s">
        <v>10</v>
      </c>
      <c r="D1818" s="1" t="s">
        <v>16</v>
      </c>
      <c r="E1818" s="1" t="s">
        <v>823</v>
      </c>
      <c r="F1818" s="1" t="s">
        <v>823</v>
      </c>
      <c r="G1818" s="1" t="s">
        <v>823</v>
      </c>
      <c r="H1818" s="1" t="str">
        <f t="shared" si="28"/>
        <v>Строительство и ремонт-Материалы-Отделочные материалы</v>
      </c>
      <c r="I1818" s="3">
        <v>0.16</v>
      </c>
      <c r="J1818" s="3">
        <v>0.16</v>
      </c>
      <c r="K1818" s="3">
        <v>0.14000000000000001</v>
      </c>
    </row>
    <row r="1819" spans="2:11" x14ac:dyDescent="0.3">
      <c r="B1819" s="1" t="s">
        <v>9</v>
      </c>
      <c r="C1819" s="1" t="s">
        <v>10</v>
      </c>
      <c r="D1819" s="1" t="s">
        <v>16</v>
      </c>
      <c r="E1819" s="1" t="s">
        <v>825</v>
      </c>
      <c r="F1819" s="1" t="s">
        <v>825</v>
      </c>
      <c r="G1819" s="1" t="s">
        <v>825</v>
      </c>
      <c r="H1819" s="1" t="str">
        <f t="shared" si="28"/>
        <v>Строительство и ремонт-Материалы-Отделочные материалы</v>
      </c>
      <c r="I1819" s="3">
        <v>0.16</v>
      </c>
      <c r="J1819" s="3">
        <v>0.16</v>
      </c>
      <c r="K1819" s="3">
        <v>0.14000000000000001</v>
      </c>
    </row>
    <row r="1820" spans="2:11" x14ac:dyDescent="0.3">
      <c r="B1820" s="1" t="s">
        <v>9</v>
      </c>
      <c r="C1820" s="1" t="s">
        <v>10</v>
      </c>
      <c r="D1820" s="1" t="s">
        <v>16</v>
      </c>
      <c r="E1820" s="1" t="s">
        <v>826</v>
      </c>
      <c r="F1820" s="1" t="s">
        <v>826</v>
      </c>
      <c r="G1820" s="1" t="s">
        <v>826</v>
      </c>
      <c r="H1820" s="1" t="str">
        <f t="shared" si="28"/>
        <v>Строительство и ремонт-Материалы-Отделочные материалы</v>
      </c>
      <c r="I1820" s="3">
        <v>0.16</v>
      </c>
      <c r="J1820" s="3">
        <v>0.16</v>
      </c>
      <c r="K1820" s="3">
        <v>0.14000000000000001</v>
      </c>
    </row>
    <row r="1821" spans="2:11" x14ac:dyDescent="0.3">
      <c r="B1821" s="1" t="s">
        <v>9</v>
      </c>
      <c r="C1821" s="1" t="s">
        <v>10</v>
      </c>
      <c r="D1821" s="1" t="s">
        <v>164</v>
      </c>
      <c r="E1821" s="1" t="s">
        <v>827</v>
      </c>
      <c r="F1821" s="1" t="s">
        <v>827</v>
      </c>
      <c r="G1821" s="1" t="s">
        <v>827</v>
      </c>
      <c r="H1821" s="1" t="str">
        <f t="shared" si="28"/>
        <v>Строительство и ремонт-Материалы-Напольные покрытия</v>
      </c>
      <c r="I1821" s="3">
        <v>0.16</v>
      </c>
      <c r="J1821" s="3">
        <v>0.16</v>
      </c>
      <c r="K1821" s="3">
        <v>0.14000000000000001</v>
      </c>
    </row>
    <row r="1822" spans="2:11" x14ac:dyDescent="0.3">
      <c r="B1822" s="1" t="s">
        <v>9</v>
      </c>
      <c r="C1822" s="1" t="s">
        <v>10</v>
      </c>
      <c r="D1822" s="1" t="s">
        <v>107</v>
      </c>
      <c r="E1822" s="1" t="s">
        <v>828</v>
      </c>
      <c r="F1822" s="1" t="s">
        <v>828</v>
      </c>
      <c r="G1822" s="1" t="s">
        <v>828</v>
      </c>
      <c r="H1822" s="1" t="str">
        <f t="shared" si="28"/>
        <v>Строительство и ремонт-Материалы-Лакокрасочные материалы</v>
      </c>
      <c r="I1822" s="3">
        <v>0.17</v>
      </c>
      <c r="J1822" s="3">
        <v>0.17</v>
      </c>
      <c r="K1822" s="3">
        <v>0.14000000000000001</v>
      </c>
    </row>
    <row r="1823" spans="2:11" x14ac:dyDescent="0.3">
      <c r="B1823" s="1" t="s">
        <v>9</v>
      </c>
      <c r="C1823" s="1" t="s">
        <v>284</v>
      </c>
      <c r="D1823" s="1" t="s">
        <v>837</v>
      </c>
      <c r="E1823" s="1" t="s">
        <v>837</v>
      </c>
      <c r="F1823" s="1" t="s">
        <v>837</v>
      </c>
      <c r="G1823" s="1" t="s">
        <v>837</v>
      </c>
      <c r="H1823" s="1" t="str">
        <f t="shared" si="28"/>
        <v>Строительство и ремонт-Сантехника-Смесители</v>
      </c>
      <c r="I1823" s="3">
        <v>0.18</v>
      </c>
      <c r="J1823" s="3">
        <v>0.18</v>
      </c>
      <c r="K1823" s="3">
        <v>0.14000000000000001</v>
      </c>
    </row>
    <row r="1824" spans="2:11" x14ac:dyDescent="0.3">
      <c r="B1824" s="1" t="s">
        <v>9</v>
      </c>
      <c r="C1824" s="1" t="s">
        <v>270</v>
      </c>
      <c r="D1824" s="1" t="s">
        <v>838</v>
      </c>
      <c r="E1824" s="1" t="s">
        <v>839</v>
      </c>
      <c r="F1824" s="1" t="s">
        <v>839</v>
      </c>
      <c r="G1824" s="1" t="s">
        <v>839</v>
      </c>
      <c r="H1824" s="1" t="str">
        <f t="shared" si="28"/>
        <v>Строительство и ремонт-Отопление и вентиляция-Полотенцесушители и аксессуары</v>
      </c>
      <c r="I1824" s="3">
        <v>0.18</v>
      </c>
      <c r="J1824" s="3">
        <v>0.18</v>
      </c>
      <c r="K1824" s="3">
        <v>0.14000000000000001</v>
      </c>
    </row>
    <row r="1825" spans="2:11" x14ac:dyDescent="0.3">
      <c r="B1825" s="1" t="s">
        <v>9</v>
      </c>
      <c r="C1825" s="1" t="s">
        <v>284</v>
      </c>
      <c r="D1825" s="1" t="s">
        <v>840</v>
      </c>
      <c r="E1825" s="1" t="s">
        <v>840</v>
      </c>
      <c r="F1825" s="1" t="s">
        <v>840</v>
      </c>
      <c r="G1825" s="1" t="s">
        <v>840</v>
      </c>
      <c r="H1825" s="1" t="str">
        <f t="shared" si="28"/>
        <v>Строительство и ремонт-Сантехника-Кухонные мойки</v>
      </c>
      <c r="I1825" s="3">
        <v>0.18</v>
      </c>
      <c r="J1825" s="3">
        <v>0.18</v>
      </c>
      <c r="K1825" s="3">
        <v>0.14000000000000001</v>
      </c>
    </row>
    <row r="1826" spans="2:11" x14ac:dyDescent="0.3">
      <c r="B1826" s="1" t="s">
        <v>9</v>
      </c>
      <c r="C1826" s="1" t="s">
        <v>270</v>
      </c>
      <c r="D1826" s="1" t="s">
        <v>841</v>
      </c>
      <c r="E1826" s="1" t="s">
        <v>841</v>
      </c>
      <c r="F1826" s="1" t="s">
        <v>841</v>
      </c>
      <c r="G1826" s="1" t="s">
        <v>841</v>
      </c>
      <c r="H1826" s="1" t="str">
        <f t="shared" si="28"/>
        <v>Строительство и ремонт-Отопление и вентиляция-Элементы систем отопления</v>
      </c>
      <c r="I1826" s="3">
        <v>0.18</v>
      </c>
      <c r="J1826" s="3">
        <v>0.18</v>
      </c>
      <c r="K1826" s="3">
        <v>0.14000000000000001</v>
      </c>
    </row>
    <row r="1827" spans="2:11" x14ac:dyDescent="0.3">
      <c r="B1827" s="1" t="s">
        <v>9</v>
      </c>
      <c r="C1827" s="1" t="s">
        <v>270</v>
      </c>
      <c r="D1827" s="1" t="s">
        <v>842</v>
      </c>
      <c r="E1827" s="1" t="s">
        <v>842</v>
      </c>
      <c r="F1827" s="1" t="s">
        <v>842</v>
      </c>
      <c r="G1827" s="1" t="s">
        <v>842</v>
      </c>
      <c r="H1827" s="1" t="str">
        <f t="shared" si="28"/>
        <v>Строительство и ремонт-Отопление и вентиляция-Радиаторы</v>
      </c>
      <c r="I1827" s="3">
        <v>0.18</v>
      </c>
      <c r="J1827" s="3">
        <v>0.18</v>
      </c>
      <c r="K1827" s="3">
        <v>0.14000000000000001</v>
      </c>
    </row>
    <row r="1828" spans="2:11" x14ac:dyDescent="0.3">
      <c r="B1828" s="1" t="s">
        <v>9</v>
      </c>
      <c r="C1828" s="1" t="s">
        <v>284</v>
      </c>
      <c r="D1828" s="1" t="s">
        <v>843</v>
      </c>
      <c r="E1828" s="1" t="s">
        <v>844</v>
      </c>
      <c r="F1828" s="1" t="s">
        <v>844</v>
      </c>
      <c r="G1828" s="1" t="s">
        <v>844</v>
      </c>
      <c r="H1828" s="1" t="str">
        <f t="shared" si="28"/>
        <v>Строительство и ремонт-Сантехника-Души и душевые кабины</v>
      </c>
      <c r="I1828" s="3">
        <v>0.18</v>
      </c>
      <c r="J1828" s="3">
        <v>0.18</v>
      </c>
      <c r="K1828" s="3">
        <v>0.14000000000000001</v>
      </c>
    </row>
    <row r="1829" spans="2:11" x14ac:dyDescent="0.3">
      <c r="B1829" s="1" t="s">
        <v>9</v>
      </c>
      <c r="C1829" s="1" t="s">
        <v>284</v>
      </c>
      <c r="D1829" s="1" t="s">
        <v>285</v>
      </c>
      <c r="E1829" s="1" t="s">
        <v>847</v>
      </c>
      <c r="F1829" s="1" t="s">
        <v>847</v>
      </c>
      <c r="G1829" s="1" t="s">
        <v>847</v>
      </c>
      <c r="H1829" s="1" t="str">
        <f t="shared" si="28"/>
        <v>Строительство и ремонт-Сантехника-Комплектующие</v>
      </c>
      <c r="I1829" s="3">
        <v>0.18</v>
      </c>
      <c r="J1829" s="3">
        <v>0.18</v>
      </c>
      <c r="K1829" s="3">
        <v>0.14000000000000001</v>
      </c>
    </row>
    <row r="1830" spans="2:11" x14ac:dyDescent="0.3">
      <c r="B1830" s="1" t="s">
        <v>9</v>
      </c>
      <c r="C1830" s="1" t="s">
        <v>270</v>
      </c>
      <c r="D1830" s="1" t="s">
        <v>848</v>
      </c>
      <c r="E1830" s="1" t="s">
        <v>848</v>
      </c>
      <c r="F1830" s="1" t="s">
        <v>848</v>
      </c>
      <c r="G1830" s="1" t="s">
        <v>848</v>
      </c>
      <c r="H1830" s="1" t="str">
        <f t="shared" si="28"/>
        <v>Строительство и ремонт-Отопление и вентиляция-Отопительные котлы</v>
      </c>
      <c r="I1830" s="3">
        <v>0.18</v>
      </c>
      <c r="J1830" s="3">
        <v>0.18</v>
      </c>
      <c r="K1830" s="3">
        <v>0.14000000000000001</v>
      </c>
    </row>
    <row r="1831" spans="2:11" x14ac:dyDescent="0.3">
      <c r="B1831" s="1" t="s">
        <v>9</v>
      </c>
      <c r="C1831" s="1" t="s">
        <v>270</v>
      </c>
      <c r="D1831" s="1" t="s">
        <v>849</v>
      </c>
      <c r="E1831" s="1" t="s">
        <v>849</v>
      </c>
      <c r="F1831" s="1" t="s">
        <v>849</v>
      </c>
      <c r="G1831" s="1" t="s">
        <v>849</v>
      </c>
      <c r="H1831" s="1" t="str">
        <f t="shared" si="28"/>
        <v>Строительство и ремонт-Отопление и вентиляция-Комплектующие для радиаторов и теплых полов</v>
      </c>
      <c r="I1831" s="3">
        <v>0.18</v>
      </c>
      <c r="J1831" s="3">
        <v>0.18</v>
      </c>
      <c r="K1831" s="3">
        <v>0.14000000000000001</v>
      </c>
    </row>
    <row r="1832" spans="2:11" x14ac:dyDescent="0.3">
      <c r="B1832" s="1" t="s">
        <v>9</v>
      </c>
      <c r="C1832" s="1" t="s">
        <v>284</v>
      </c>
      <c r="D1832" s="1" t="s">
        <v>285</v>
      </c>
      <c r="E1832" s="1" t="s">
        <v>850</v>
      </c>
      <c r="F1832" s="1" t="s">
        <v>850</v>
      </c>
      <c r="G1832" s="1" t="s">
        <v>850</v>
      </c>
      <c r="H1832" s="1" t="str">
        <f t="shared" si="28"/>
        <v>Строительство и ремонт-Сантехника-Комплектующие</v>
      </c>
      <c r="I1832" s="3">
        <v>0.18</v>
      </c>
      <c r="J1832" s="3">
        <v>0.18</v>
      </c>
      <c r="K1832" s="3">
        <v>0.14000000000000001</v>
      </c>
    </row>
    <row r="1833" spans="2:11" x14ac:dyDescent="0.3">
      <c r="B1833" s="1" t="s">
        <v>9</v>
      </c>
      <c r="C1833" s="1" t="s">
        <v>284</v>
      </c>
      <c r="D1833" s="1" t="s">
        <v>285</v>
      </c>
      <c r="E1833" s="1" t="s">
        <v>851</v>
      </c>
      <c r="F1833" s="1" t="s">
        <v>851</v>
      </c>
      <c r="G1833" s="1" t="s">
        <v>851</v>
      </c>
      <c r="H1833" s="1" t="str">
        <f t="shared" si="28"/>
        <v>Строительство и ремонт-Сантехника-Комплектующие</v>
      </c>
      <c r="I1833" s="3">
        <v>0.18</v>
      </c>
      <c r="J1833" s="3">
        <v>0.18</v>
      </c>
      <c r="K1833" s="3">
        <v>0.14000000000000001</v>
      </c>
    </row>
    <row r="1834" spans="2:11" x14ac:dyDescent="0.3">
      <c r="B1834" s="1" t="s">
        <v>9</v>
      </c>
      <c r="C1834" s="1" t="s">
        <v>284</v>
      </c>
      <c r="D1834" s="1" t="s">
        <v>285</v>
      </c>
      <c r="E1834" s="1" t="s">
        <v>852</v>
      </c>
      <c r="F1834" s="1" t="s">
        <v>852</v>
      </c>
      <c r="G1834" s="1" t="s">
        <v>852</v>
      </c>
      <c r="H1834" s="1" t="str">
        <f t="shared" si="28"/>
        <v>Строительство и ремонт-Сантехника-Комплектующие</v>
      </c>
      <c r="I1834" s="3">
        <v>0.18</v>
      </c>
      <c r="J1834" s="3">
        <v>0.18</v>
      </c>
      <c r="K1834" s="3">
        <v>0.14000000000000001</v>
      </c>
    </row>
    <row r="1835" spans="2:11" x14ac:dyDescent="0.3">
      <c r="B1835" s="1" t="s">
        <v>9</v>
      </c>
      <c r="C1835" s="1" t="s">
        <v>284</v>
      </c>
      <c r="D1835" s="1" t="s">
        <v>285</v>
      </c>
      <c r="E1835" s="1" t="s">
        <v>853</v>
      </c>
      <c r="F1835" s="1" t="s">
        <v>853</v>
      </c>
      <c r="G1835" s="1" t="s">
        <v>853</v>
      </c>
      <c r="H1835" s="1" t="str">
        <f t="shared" si="28"/>
        <v>Строительство и ремонт-Сантехника-Комплектующие</v>
      </c>
      <c r="I1835" s="3">
        <v>0.18</v>
      </c>
      <c r="J1835" s="3">
        <v>0.18</v>
      </c>
      <c r="K1835" s="3">
        <v>0.14000000000000001</v>
      </c>
    </row>
    <row r="1836" spans="2:11" x14ac:dyDescent="0.3">
      <c r="B1836" s="1" t="s">
        <v>9</v>
      </c>
      <c r="C1836" s="1" t="s">
        <v>284</v>
      </c>
      <c r="D1836" s="1" t="s">
        <v>285</v>
      </c>
      <c r="E1836" s="1" t="s">
        <v>854</v>
      </c>
      <c r="F1836" s="1" t="s">
        <v>854</v>
      </c>
      <c r="G1836" s="1" t="s">
        <v>854</v>
      </c>
      <c r="H1836" s="1" t="str">
        <f t="shared" si="28"/>
        <v>Строительство и ремонт-Сантехника-Комплектующие</v>
      </c>
      <c r="I1836" s="3">
        <v>0.18</v>
      </c>
      <c r="J1836" s="3">
        <v>0.18</v>
      </c>
      <c r="K1836" s="3">
        <v>0.14000000000000001</v>
      </c>
    </row>
    <row r="1837" spans="2:11" x14ac:dyDescent="0.3">
      <c r="B1837" s="1" t="s">
        <v>9</v>
      </c>
      <c r="C1837" s="1" t="s">
        <v>270</v>
      </c>
      <c r="D1837" s="1" t="s">
        <v>855</v>
      </c>
      <c r="E1837" s="1" t="s">
        <v>855</v>
      </c>
      <c r="F1837" s="1" t="s">
        <v>855</v>
      </c>
      <c r="G1837" s="1" t="s">
        <v>855</v>
      </c>
      <c r="H1837" s="1" t="str">
        <f t="shared" si="28"/>
        <v>Строительство и ремонт-Отопление и вентиляция-Системы управления для котлов</v>
      </c>
      <c r="I1837" s="3">
        <v>0.18</v>
      </c>
      <c r="J1837" s="3">
        <v>0.18</v>
      </c>
      <c r="K1837" s="3">
        <v>0.14000000000000001</v>
      </c>
    </row>
    <row r="1838" spans="2:11" x14ac:dyDescent="0.3">
      <c r="B1838" s="1" t="s">
        <v>9</v>
      </c>
      <c r="C1838" s="1" t="s">
        <v>103</v>
      </c>
      <c r="D1838" s="1" t="s">
        <v>879</v>
      </c>
      <c r="E1838" s="1" t="s">
        <v>880</v>
      </c>
      <c r="F1838" s="1" t="s">
        <v>881</v>
      </c>
      <c r="G1838" s="1" t="s">
        <v>881</v>
      </c>
      <c r="H1838" s="1" t="str">
        <f t="shared" si="28"/>
        <v>Строительство и ремонт-Электрика-Автоматика и низковольтовое оборудование</v>
      </c>
      <c r="I1838" s="3">
        <v>0.14499999999999999</v>
      </c>
      <c r="J1838" s="3">
        <v>0.14499999999999999</v>
      </c>
      <c r="K1838" s="3">
        <v>0.14499999999999999</v>
      </c>
    </row>
    <row r="1839" spans="2:11" x14ac:dyDescent="0.3">
      <c r="B1839" s="1" t="s">
        <v>9</v>
      </c>
      <c r="C1839" s="1" t="s">
        <v>270</v>
      </c>
      <c r="D1839" s="1" t="s">
        <v>1001</v>
      </c>
      <c r="E1839" s="1" t="s">
        <v>1001</v>
      </c>
      <c r="F1839" s="1" t="s">
        <v>1001</v>
      </c>
      <c r="G1839" s="1" t="s">
        <v>1001</v>
      </c>
      <c r="H1839" s="1" t="str">
        <f t="shared" si="28"/>
        <v>Строительство и ремонт-Отопление и вентиляция-Камины и печи</v>
      </c>
      <c r="I1839" s="3">
        <v>0.15</v>
      </c>
      <c r="J1839" s="3">
        <v>0.15</v>
      </c>
      <c r="K1839" s="3">
        <v>0.15</v>
      </c>
    </row>
    <row r="1840" spans="2:11" x14ac:dyDescent="0.3">
      <c r="B1840" s="1" t="s">
        <v>9</v>
      </c>
      <c r="C1840" s="1" t="s">
        <v>284</v>
      </c>
      <c r="D1840" s="1" t="s">
        <v>1015</v>
      </c>
      <c r="E1840" s="1" t="s">
        <v>1015</v>
      </c>
      <c r="F1840" s="1" t="s">
        <v>1015</v>
      </c>
      <c r="G1840" s="1" t="s">
        <v>1015</v>
      </c>
      <c r="H1840" s="1" t="str">
        <f t="shared" si="28"/>
        <v>Строительство и ремонт-Сантехника-Сушилки для рук</v>
      </c>
      <c r="I1840" s="3">
        <v>0.15</v>
      </c>
      <c r="J1840" s="3">
        <v>0.15</v>
      </c>
      <c r="K1840" s="3">
        <v>0.15</v>
      </c>
    </row>
    <row r="1841" spans="2:11" x14ac:dyDescent="0.3">
      <c r="B1841" s="1" t="s">
        <v>9</v>
      </c>
      <c r="C1841" s="1" t="s">
        <v>270</v>
      </c>
      <c r="D1841" s="1" t="s">
        <v>271</v>
      </c>
      <c r="E1841" s="1" t="s">
        <v>1030</v>
      </c>
      <c r="F1841" s="1" t="s">
        <v>1030</v>
      </c>
      <c r="G1841" s="1" t="s">
        <v>1030</v>
      </c>
      <c r="H1841" s="1" t="str">
        <f t="shared" si="28"/>
        <v>Строительство и ремонт-Отопление и вентиляция-Вентиляция</v>
      </c>
      <c r="I1841" s="3">
        <v>0.15</v>
      </c>
      <c r="J1841" s="3">
        <v>0.15</v>
      </c>
      <c r="K1841" s="3">
        <v>0.15</v>
      </c>
    </row>
    <row r="1842" spans="2:11" x14ac:dyDescent="0.3">
      <c r="B1842" s="1" t="s">
        <v>9</v>
      </c>
      <c r="C1842" s="1" t="s">
        <v>270</v>
      </c>
      <c r="D1842" s="1" t="s">
        <v>271</v>
      </c>
      <c r="E1842" s="1" t="s">
        <v>953</v>
      </c>
      <c r="F1842" s="1" t="s">
        <v>953</v>
      </c>
      <c r="G1842" s="1" t="s">
        <v>953</v>
      </c>
      <c r="H1842" s="1" t="str">
        <f t="shared" si="28"/>
        <v>Строительство и ремонт-Отопление и вентиляция-Вентиляция</v>
      </c>
      <c r="I1842" s="3">
        <v>0.15</v>
      </c>
      <c r="J1842" s="3">
        <v>0.15</v>
      </c>
      <c r="K1842" s="3">
        <v>0.15</v>
      </c>
    </row>
    <row r="1843" spans="2:11" x14ac:dyDescent="0.3">
      <c r="B1843" s="1" t="s">
        <v>9</v>
      </c>
      <c r="C1843" s="1" t="s">
        <v>270</v>
      </c>
      <c r="D1843" s="1" t="s">
        <v>1033</v>
      </c>
      <c r="E1843" s="1" t="s">
        <v>1033</v>
      </c>
      <c r="F1843" s="1" t="s">
        <v>1033</v>
      </c>
      <c r="G1843" s="1" t="s">
        <v>1033</v>
      </c>
      <c r="H1843" s="1" t="str">
        <f t="shared" si="28"/>
        <v>Строительство и ремонт-Отопление и вентиляция-Газовые обогреватели</v>
      </c>
      <c r="I1843" s="3">
        <v>0.15</v>
      </c>
      <c r="J1843" s="3">
        <v>0.15</v>
      </c>
      <c r="K1843" s="3">
        <v>0.15</v>
      </c>
    </row>
    <row r="1844" spans="2:11" x14ac:dyDescent="0.3">
      <c r="B1844" s="1" t="s">
        <v>9</v>
      </c>
      <c r="C1844" s="1" t="s">
        <v>270</v>
      </c>
      <c r="D1844" s="1" t="s">
        <v>1034</v>
      </c>
      <c r="E1844" s="1" t="s">
        <v>1034</v>
      </c>
      <c r="F1844" s="1" t="s">
        <v>1034</v>
      </c>
      <c r="G1844" s="1" t="s">
        <v>1034</v>
      </c>
      <c r="H1844" s="1" t="str">
        <f t="shared" si="28"/>
        <v>Строительство и ремонт-Отопление и вентиляция-Водяные тепловентиляторы</v>
      </c>
      <c r="I1844" s="3">
        <v>0.15</v>
      </c>
      <c r="J1844" s="3">
        <v>0.15</v>
      </c>
      <c r="K1844" s="3">
        <v>0.15</v>
      </c>
    </row>
    <row r="1845" spans="2:11" x14ac:dyDescent="0.3">
      <c r="B1845" s="1" t="s">
        <v>9</v>
      </c>
      <c r="C1845" s="1" t="s">
        <v>270</v>
      </c>
      <c r="D1845" s="1" t="s">
        <v>1037</v>
      </c>
      <c r="E1845" s="1" t="s">
        <v>1037</v>
      </c>
      <c r="F1845" s="1" t="s">
        <v>1037</v>
      </c>
      <c r="G1845" s="1" t="s">
        <v>1037</v>
      </c>
      <c r="H1845" s="1" t="str">
        <f t="shared" si="28"/>
        <v>Строительство и ремонт-Отопление и вентиляция-Тепловые завесы</v>
      </c>
      <c r="I1845" s="3">
        <v>0.15</v>
      </c>
      <c r="J1845" s="3">
        <v>0.15</v>
      </c>
      <c r="K1845" s="3">
        <v>0.15</v>
      </c>
    </row>
    <row r="1846" spans="2:11" x14ac:dyDescent="0.3">
      <c r="B1846" s="1" t="s">
        <v>9</v>
      </c>
      <c r="C1846" s="1" t="s">
        <v>270</v>
      </c>
      <c r="D1846" s="1" t="s">
        <v>271</v>
      </c>
      <c r="E1846" s="1" t="s">
        <v>1039</v>
      </c>
      <c r="F1846" s="1" t="s">
        <v>1039</v>
      </c>
      <c r="G1846" s="1" t="s">
        <v>1039</v>
      </c>
      <c r="H1846" s="1" t="str">
        <f t="shared" si="28"/>
        <v>Строительство и ремонт-Отопление и вентиляция-Вентиляция</v>
      </c>
      <c r="I1846" s="3">
        <v>0.15</v>
      </c>
      <c r="J1846" s="3">
        <v>0.15</v>
      </c>
      <c r="K1846" s="3">
        <v>0.15</v>
      </c>
    </row>
    <row r="1847" spans="2:11" x14ac:dyDescent="0.3">
      <c r="B1847" s="1" t="s">
        <v>9</v>
      </c>
      <c r="C1847" s="1" t="s">
        <v>103</v>
      </c>
      <c r="D1847" s="1" t="s">
        <v>879</v>
      </c>
      <c r="E1847" s="1" t="s">
        <v>880</v>
      </c>
      <c r="F1847" s="1" t="s">
        <v>1045</v>
      </c>
      <c r="G1847" s="1" t="s">
        <v>1045</v>
      </c>
      <c r="H1847" s="1" t="str">
        <f t="shared" si="28"/>
        <v>Строительство и ремонт-Электрика-Автоматика и низковольтовое оборудование</v>
      </c>
      <c r="I1847" s="3">
        <v>0.15</v>
      </c>
      <c r="J1847" s="3">
        <v>0.15</v>
      </c>
      <c r="K1847" s="3">
        <v>0.15</v>
      </c>
    </row>
    <row r="1848" spans="2:11" x14ac:dyDescent="0.3">
      <c r="B1848" s="1" t="s">
        <v>9</v>
      </c>
      <c r="C1848" s="1" t="s">
        <v>148</v>
      </c>
      <c r="D1848" s="1" t="s">
        <v>1089</v>
      </c>
      <c r="E1848" s="1" t="s">
        <v>1090</v>
      </c>
      <c r="F1848" s="1" t="s">
        <v>1090</v>
      </c>
      <c r="G1848" s="1" t="s">
        <v>1090</v>
      </c>
      <c r="H1848" s="1" t="str">
        <f t="shared" si="28"/>
        <v>Строительство и ремонт-Инструменты-Электроинструменты</v>
      </c>
      <c r="I1848" s="3">
        <v>0.15</v>
      </c>
      <c r="J1848" s="3">
        <v>0.16</v>
      </c>
      <c r="K1848" s="3">
        <v>0.16</v>
      </c>
    </row>
    <row r="1849" spans="2:11" x14ac:dyDescent="0.3">
      <c r="B1849" s="1" t="s">
        <v>9</v>
      </c>
      <c r="C1849" s="1" t="s">
        <v>148</v>
      </c>
      <c r="D1849" s="1" t="s">
        <v>1089</v>
      </c>
      <c r="E1849" s="1" t="s">
        <v>1091</v>
      </c>
      <c r="F1849" s="1" t="s">
        <v>1091</v>
      </c>
      <c r="G1849" s="1" t="s">
        <v>1091</v>
      </c>
      <c r="H1849" s="1" t="str">
        <f t="shared" si="28"/>
        <v>Строительство и ремонт-Инструменты-Электроинструменты</v>
      </c>
      <c r="I1849" s="3">
        <v>0.15</v>
      </c>
      <c r="J1849" s="3">
        <v>0.16</v>
      </c>
      <c r="K1849" s="3">
        <v>0.16</v>
      </c>
    </row>
    <row r="1850" spans="2:11" x14ac:dyDescent="0.3">
      <c r="B1850" s="1" t="s">
        <v>9</v>
      </c>
      <c r="C1850" s="1" t="s">
        <v>148</v>
      </c>
      <c r="D1850" s="1" t="s">
        <v>1089</v>
      </c>
      <c r="E1850" s="1" t="s">
        <v>1092</v>
      </c>
      <c r="F1850" s="1" t="s">
        <v>1092</v>
      </c>
      <c r="G1850" s="1" t="s">
        <v>1092</v>
      </c>
      <c r="H1850" s="1" t="str">
        <f t="shared" si="28"/>
        <v>Строительство и ремонт-Инструменты-Электроинструменты</v>
      </c>
      <c r="I1850" s="3">
        <v>0.15</v>
      </c>
      <c r="J1850" s="3">
        <v>0.16</v>
      </c>
      <c r="K1850" s="3">
        <v>0.16</v>
      </c>
    </row>
    <row r="1851" spans="2:11" x14ac:dyDescent="0.3">
      <c r="B1851" s="1" t="s">
        <v>9</v>
      </c>
      <c r="C1851" s="1" t="s">
        <v>148</v>
      </c>
      <c r="D1851" s="1" t="s">
        <v>1089</v>
      </c>
      <c r="E1851" s="1" t="s">
        <v>1094</v>
      </c>
      <c r="F1851" s="1" t="s">
        <v>1094</v>
      </c>
      <c r="G1851" s="1" t="s">
        <v>1094</v>
      </c>
      <c r="H1851" s="1" t="str">
        <f t="shared" si="28"/>
        <v>Строительство и ремонт-Инструменты-Электроинструменты</v>
      </c>
      <c r="I1851" s="3">
        <v>0.15</v>
      </c>
      <c r="J1851" s="3">
        <v>0.16</v>
      </c>
      <c r="K1851" s="3">
        <v>0.16</v>
      </c>
    </row>
    <row r="1852" spans="2:11" x14ac:dyDescent="0.3">
      <c r="B1852" s="1" t="s">
        <v>9</v>
      </c>
      <c r="C1852" s="1" t="s">
        <v>148</v>
      </c>
      <c r="D1852" s="1" t="s">
        <v>149</v>
      </c>
      <c r="E1852" s="1" t="s">
        <v>1102</v>
      </c>
      <c r="F1852" s="1" t="s">
        <v>1102</v>
      </c>
      <c r="G1852" s="1" t="s">
        <v>1102</v>
      </c>
      <c r="H1852" s="1" t="str">
        <f t="shared" si="28"/>
        <v>Строительство и ремонт-Инструменты-Прочие инструменты и аксессуары</v>
      </c>
      <c r="I1852" s="3">
        <v>0.15</v>
      </c>
      <c r="J1852" s="3">
        <v>0.16</v>
      </c>
      <c r="K1852" s="3">
        <v>0.16</v>
      </c>
    </row>
    <row r="1853" spans="2:11" x14ac:dyDescent="0.3">
      <c r="B1853" s="1" t="s">
        <v>9</v>
      </c>
      <c r="C1853" s="1" t="s">
        <v>148</v>
      </c>
      <c r="D1853" s="1" t="s">
        <v>1089</v>
      </c>
      <c r="E1853" s="1" t="s">
        <v>1171</v>
      </c>
      <c r="F1853" s="1" t="s">
        <v>1171</v>
      </c>
      <c r="G1853" s="1" t="s">
        <v>1171</v>
      </c>
      <c r="H1853" s="1" t="str">
        <f t="shared" si="28"/>
        <v>Строительство и ремонт-Инструменты-Электроинструменты</v>
      </c>
      <c r="I1853" s="3">
        <v>0.15</v>
      </c>
      <c r="J1853" s="3">
        <v>0.16</v>
      </c>
      <c r="K1853" s="3">
        <v>0.16</v>
      </c>
    </row>
    <row r="1854" spans="2:11" x14ac:dyDescent="0.3">
      <c r="B1854" s="1" t="s">
        <v>9</v>
      </c>
      <c r="C1854" s="1" t="s">
        <v>148</v>
      </c>
      <c r="D1854" s="1" t="s">
        <v>1089</v>
      </c>
      <c r="E1854" s="1" t="s">
        <v>1172</v>
      </c>
      <c r="F1854" s="1" t="s">
        <v>1173</v>
      </c>
      <c r="G1854" s="1" t="s">
        <v>1173</v>
      </c>
      <c r="H1854" s="1" t="str">
        <f t="shared" si="28"/>
        <v>Строительство и ремонт-Инструменты-Электроинструменты</v>
      </c>
      <c r="I1854" s="3">
        <v>0.15</v>
      </c>
      <c r="J1854" s="3">
        <v>0.16</v>
      </c>
      <c r="K1854" s="3">
        <v>0.16</v>
      </c>
    </row>
    <row r="1855" spans="2:11" x14ac:dyDescent="0.3">
      <c r="B1855" s="1" t="s">
        <v>9</v>
      </c>
      <c r="C1855" s="1" t="s">
        <v>148</v>
      </c>
      <c r="D1855" s="1" t="s">
        <v>1089</v>
      </c>
      <c r="E1855" s="1" t="s">
        <v>1174</v>
      </c>
      <c r="F1855" s="1" t="s">
        <v>1174</v>
      </c>
      <c r="G1855" s="1" t="s">
        <v>1174</v>
      </c>
      <c r="H1855" s="1" t="str">
        <f t="shared" si="28"/>
        <v>Строительство и ремонт-Инструменты-Электроинструменты</v>
      </c>
      <c r="I1855" s="3">
        <v>0.15</v>
      </c>
      <c r="J1855" s="3">
        <v>0.16</v>
      </c>
      <c r="K1855" s="3">
        <v>0.16</v>
      </c>
    </row>
    <row r="1856" spans="2:11" x14ac:dyDescent="0.3">
      <c r="B1856" s="1" t="s">
        <v>9</v>
      </c>
      <c r="C1856" s="1" t="s">
        <v>148</v>
      </c>
      <c r="D1856" s="1" t="s">
        <v>1089</v>
      </c>
      <c r="E1856" s="1" t="s">
        <v>1175</v>
      </c>
      <c r="F1856" s="1" t="s">
        <v>1175</v>
      </c>
      <c r="G1856" s="1" t="s">
        <v>1175</v>
      </c>
      <c r="H1856" s="1" t="str">
        <f t="shared" si="28"/>
        <v>Строительство и ремонт-Инструменты-Электроинструменты</v>
      </c>
      <c r="I1856" s="3">
        <v>0.15</v>
      </c>
      <c r="J1856" s="3">
        <v>0.16</v>
      </c>
      <c r="K1856" s="3">
        <v>0.16</v>
      </c>
    </row>
    <row r="1857" spans="2:11" x14ac:dyDescent="0.3">
      <c r="B1857" s="1" t="s">
        <v>9</v>
      </c>
      <c r="C1857" s="1" t="s">
        <v>148</v>
      </c>
      <c r="D1857" s="1" t="s">
        <v>1089</v>
      </c>
      <c r="E1857" s="1" t="s">
        <v>1172</v>
      </c>
      <c r="F1857" s="1" t="s">
        <v>1181</v>
      </c>
      <c r="G1857" s="1" t="s">
        <v>1181</v>
      </c>
      <c r="H1857" s="1" t="str">
        <f t="shared" si="28"/>
        <v>Строительство и ремонт-Инструменты-Электроинструменты</v>
      </c>
      <c r="I1857" s="3">
        <v>0.15</v>
      </c>
      <c r="J1857" s="3">
        <v>0.16</v>
      </c>
      <c r="K1857" s="3">
        <v>0.16</v>
      </c>
    </row>
    <row r="1858" spans="2:11" x14ac:dyDescent="0.3">
      <c r="B1858" s="1" t="s">
        <v>9</v>
      </c>
      <c r="C1858" s="1" t="s">
        <v>148</v>
      </c>
      <c r="D1858" s="1" t="s">
        <v>149</v>
      </c>
      <c r="E1858" s="1" t="s">
        <v>1193</v>
      </c>
      <c r="F1858" s="1" t="s">
        <v>1193</v>
      </c>
      <c r="G1858" s="1" t="s">
        <v>1193</v>
      </c>
      <c r="H1858" s="1" t="str">
        <f t="shared" si="28"/>
        <v>Строительство и ремонт-Инструменты-Прочие инструменты и аксессуары</v>
      </c>
      <c r="I1858" s="3">
        <v>0.15</v>
      </c>
      <c r="J1858" s="3">
        <v>0.16</v>
      </c>
      <c r="K1858" s="3">
        <v>0.16</v>
      </c>
    </row>
    <row r="1859" spans="2:11" x14ac:dyDescent="0.3">
      <c r="B1859" s="1" t="s">
        <v>9</v>
      </c>
      <c r="C1859" s="1" t="s">
        <v>148</v>
      </c>
      <c r="D1859" s="1" t="s">
        <v>1089</v>
      </c>
      <c r="E1859" s="1" t="s">
        <v>1214</v>
      </c>
      <c r="F1859" s="1" t="s">
        <v>1214</v>
      </c>
      <c r="G1859" s="1" t="s">
        <v>1214</v>
      </c>
      <c r="H1859" s="1" t="str">
        <f t="shared" si="28"/>
        <v>Строительство и ремонт-Инструменты-Электроинструменты</v>
      </c>
      <c r="I1859" s="3">
        <v>0.16</v>
      </c>
      <c r="J1859" s="3">
        <v>0.16</v>
      </c>
      <c r="K1859" s="3">
        <v>0.16</v>
      </c>
    </row>
    <row r="1860" spans="2:11" x14ac:dyDescent="0.3">
      <c r="B1860" s="1" t="s">
        <v>9</v>
      </c>
      <c r="C1860" s="1" t="s">
        <v>148</v>
      </c>
      <c r="D1860" s="1" t="s">
        <v>1089</v>
      </c>
      <c r="E1860" s="1" t="s">
        <v>1215</v>
      </c>
      <c r="F1860" s="1" t="s">
        <v>1215</v>
      </c>
      <c r="G1860" s="1" t="s">
        <v>1215</v>
      </c>
      <c r="H1860" s="1" t="str">
        <f t="shared" ref="H1860:H1923" si="29">B1860&amp;"-"&amp;C1860&amp;"-"&amp;D1860</f>
        <v>Строительство и ремонт-Инструменты-Электроинструменты</v>
      </c>
      <c r="I1860" s="3">
        <v>0.16</v>
      </c>
      <c r="J1860" s="3">
        <v>0.16</v>
      </c>
      <c r="K1860" s="3">
        <v>0.16</v>
      </c>
    </row>
    <row r="1861" spans="2:11" x14ac:dyDescent="0.3">
      <c r="B1861" s="1" t="s">
        <v>9</v>
      </c>
      <c r="C1861" s="1" t="s">
        <v>148</v>
      </c>
      <c r="D1861" s="1" t="s">
        <v>1089</v>
      </c>
      <c r="E1861" s="1" t="s">
        <v>1216</v>
      </c>
      <c r="F1861" s="1" t="s">
        <v>1216</v>
      </c>
      <c r="G1861" s="1" t="s">
        <v>1216</v>
      </c>
      <c r="H1861" s="1" t="str">
        <f t="shared" si="29"/>
        <v>Строительство и ремонт-Инструменты-Электроинструменты</v>
      </c>
      <c r="I1861" s="3">
        <v>0.16</v>
      </c>
      <c r="J1861" s="3">
        <v>0.16</v>
      </c>
      <c r="K1861" s="3">
        <v>0.16</v>
      </c>
    </row>
    <row r="1862" spans="2:11" x14ac:dyDescent="0.3">
      <c r="B1862" s="1" t="s">
        <v>9</v>
      </c>
      <c r="C1862" s="1" t="s">
        <v>148</v>
      </c>
      <c r="D1862" s="1" t="s">
        <v>1089</v>
      </c>
      <c r="E1862" s="1" t="s">
        <v>1217</v>
      </c>
      <c r="F1862" s="1" t="s">
        <v>1217</v>
      </c>
      <c r="G1862" s="1" t="s">
        <v>1217</v>
      </c>
      <c r="H1862" s="1" t="str">
        <f t="shared" si="29"/>
        <v>Строительство и ремонт-Инструменты-Электроинструменты</v>
      </c>
      <c r="I1862" s="3">
        <v>0.16</v>
      </c>
      <c r="J1862" s="3">
        <v>0.16</v>
      </c>
      <c r="K1862" s="3">
        <v>0.16</v>
      </c>
    </row>
    <row r="1863" spans="2:11" x14ac:dyDescent="0.3">
      <c r="B1863" s="1" t="s">
        <v>9</v>
      </c>
      <c r="C1863" s="1" t="s">
        <v>148</v>
      </c>
      <c r="D1863" s="1" t="s">
        <v>1089</v>
      </c>
      <c r="E1863" s="1" t="s">
        <v>1218</v>
      </c>
      <c r="F1863" s="1" t="s">
        <v>1218</v>
      </c>
      <c r="G1863" s="1" t="s">
        <v>1218</v>
      </c>
      <c r="H1863" s="1" t="str">
        <f t="shared" si="29"/>
        <v>Строительство и ремонт-Инструменты-Электроинструменты</v>
      </c>
      <c r="I1863" s="3">
        <v>0.16</v>
      </c>
      <c r="J1863" s="3">
        <v>0.16</v>
      </c>
      <c r="K1863" s="3">
        <v>0.16</v>
      </c>
    </row>
    <row r="1864" spans="2:11" x14ac:dyDescent="0.3">
      <c r="B1864" s="1" t="s">
        <v>9</v>
      </c>
      <c r="C1864" s="1" t="s">
        <v>148</v>
      </c>
      <c r="D1864" s="1" t="s">
        <v>1089</v>
      </c>
      <c r="E1864" s="1" t="s">
        <v>1219</v>
      </c>
      <c r="F1864" s="1" t="s">
        <v>1219</v>
      </c>
      <c r="G1864" s="1" t="s">
        <v>1219</v>
      </c>
      <c r="H1864" s="1" t="str">
        <f t="shared" si="29"/>
        <v>Строительство и ремонт-Инструменты-Электроинструменты</v>
      </c>
      <c r="I1864" s="3">
        <v>0.16</v>
      </c>
      <c r="J1864" s="3">
        <v>0.16</v>
      </c>
      <c r="K1864" s="3">
        <v>0.16</v>
      </c>
    </row>
    <row r="1865" spans="2:11" x14ac:dyDescent="0.3">
      <c r="B1865" s="1" t="s">
        <v>9</v>
      </c>
      <c r="C1865" s="1" t="s">
        <v>148</v>
      </c>
      <c r="D1865" s="1" t="s">
        <v>228</v>
      </c>
      <c r="E1865" s="1" t="s">
        <v>229</v>
      </c>
      <c r="F1865" s="1" t="s">
        <v>1231</v>
      </c>
      <c r="G1865" s="1" t="s">
        <v>1231</v>
      </c>
      <c r="H1865" s="1" t="str">
        <f t="shared" si="29"/>
        <v>Строительство и ремонт-Инструменты-Расходные материалы и оснастка</v>
      </c>
      <c r="I1865" s="3">
        <v>0.16</v>
      </c>
      <c r="J1865" s="3">
        <v>0.16</v>
      </c>
      <c r="K1865" s="3">
        <v>0.16</v>
      </c>
    </row>
    <row r="1866" spans="2:11" x14ac:dyDescent="0.3">
      <c r="B1866" s="1" t="s">
        <v>9</v>
      </c>
      <c r="C1866" s="1" t="s">
        <v>148</v>
      </c>
      <c r="D1866" s="1" t="s">
        <v>228</v>
      </c>
      <c r="E1866" s="1" t="s">
        <v>229</v>
      </c>
      <c r="F1866" s="1" t="s">
        <v>1232</v>
      </c>
      <c r="G1866" s="1" t="s">
        <v>1232</v>
      </c>
      <c r="H1866" s="1" t="str">
        <f t="shared" si="29"/>
        <v>Строительство и ремонт-Инструменты-Расходные материалы и оснастка</v>
      </c>
      <c r="I1866" s="3">
        <v>0.16</v>
      </c>
      <c r="J1866" s="3">
        <v>0.16</v>
      </c>
      <c r="K1866" s="3">
        <v>0.16</v>
      </c>
    </row>
    <row r="1867" spans="2:11" x14ac:dyDescent="0.3">
      <c r="B1867" s="1" t="s">
        <v>9</v>
      </c>
      <c r="C1867" s="1" t="s">
        <v>148</v>
      </c>
      <c r="D1867" s="1" t="s">
        <v>1233</v>
      </c>
      <c r="E1867" s="1" t="s">
        <v>1234</v>
      </c>
      <c r="F1867" s="1" t="s">
        <v>1234</v>
      </c>
      <c r="G1867" s="1" t="s">
        <v>1234</v>
      </c>
      <c r="H1867" s="1" t="str">
        <f t="shared" si="29"/>
        <v>Строительство и ремонт-Инструменты-Пневмоинструменты</v>
      </c>
      <c r="I1867" s="3">
        <v>0.16</v>
      </c>
      <c r="J1867" s="3">
        <v>0.16</v>
      </c>
      <c r="K1867" s="3">
        <v>0.16</v>
      </c>
    </row>
    <row r="1868" spans="2:11" x14ac:dyDescent="0.3">
      <c r="B1868" s="1" t="s">
        <v>9</v>
      </c>
      <c r="C1868" s="1" t="s">
        <v>284</v>
      </c>
      <c r="D1868" s="1" t="s">
        <v>1027</v>
      </c>
      <c r="E1868" s="1" t="s">
        <v>1239</v>
      </c>
      <c r="F1868" s="1" t="s">
        <v>1239</v>
      </c>
      <c r="G1868" s="1" t="s">
        <v>1239</v>
      </c>
      <c r="H1868" s="1" t="str">
        <f t="shared" si="29"/>
        <v>Строительство и ремонт-Сантехника-Бассейны и аксессуары</v>
      </c>
      <c r="I1868" s="3">
        <v>0.16</v>
      </c>
      <c r="J1868" s="3">
        <v>0.16</v>
      </c>
      <c r="K1868" s="3">
        <v>0.16</v>
      </c>
    </row>
    <row r="1869" spans="2:11" x14ac:dyDescent="0.3">
      <c r="B1869" s="1" t="s">
        <v>9</v>
      </c>
      <c r="C1869" s="1" t="s">
        <v>284</v>
      </c>
      <c r="D1869" s="1" t="s">
        <v>1027</v>
      </c>
      <c r="E1869" s="1" t="s">
        <v>1240</v>
      </c>
      <c r="F1869" s="1" t="s">
        <v>1240</v>
      </c>
      <c r="G1869" s="1" t="s">
        <v>1240</v>
      </c>
      <c r="H1869" s="1" t="str">
        <f t="shared" si="29"/>
        <v>Строительство и ремонт-Сантехника-Бассейны и аксессуары</v>
      </c>
      <c r="I1869" s="3">
        <v>0.16</v>
      </c>
      <c r="J1869" s="3">
        <v>0.16</v>
      </c>
      <c r="K1869" s="3">
        <v>0.16</v>
      </c>
    </row>
    <row r="1870" spans="2:11" x14ac:dyDescent="0.3">
      <c r="B1870" s="1" t="s">
        <v>9</v>
      </c>
      <c r="C1870" s="1" t="s">
        <v>148</v>
      </c>
      <c r="D1870" s="1" t="s">
        <v>228</v>
      </c>
      <c r="E1870" s="1" t="s">
        <v>1241</v>
      </c>
      <c r="F1870" s="1" t="s">
        <v>1241</v>
      </c>
      <c r="G1870" s="1" t="s">
        <v>1241</v>
      </c>
      <c r="H1870" s="1" t="str">
        <f t="shared" si="29"/>
        <v>Строительство и ремонт-Инструменты-Расходные материалы и оснастка</v>
      </c>
      <c r="I1870" s="3">
        <v>0.16</v>
      </c>
      <c r="J1870" s="3">
        <v>0.16</v>
      </c>
      <c r="K1870" s="3">
        <v>0.16</v>
      </c>
    </row>
    <row r="1871" spans="2:11" x14ac:dyDescent="0.3">
      <c r="B1871" s="1" t="s">
        <v>9</v>
      </c>
      <c r="C1871" s="1" t="s">
        <v>148</v>
      </c>
      <c r="D1871" s="1" t="s">
        <v>228</v>
      </c>
      <c r="E1871" s="1" t="s">
        <v>1248</v>
      </c>
      <c r="F1871" s="1" t="s">
        <v>1249</v>
      </c>
      <c r="G1871" s="1" t="s">
        <v>1249</v>
      </c>
      <c r="H1871" s="1" t="str">
        <f t="shared" si="29"/>
        <v>Строительство и ремонт-Инструменты-Расходные материалы и оснастка</v>
      </c>
      <c r="I1871" s="3">
        <v>0.16</v>
      </c>
      <c r="J1871" s="3">
        <v>0.16</v>
      </c>
      <c r="K1871" s="3">
        <v>0.16</v>
      </c>
    </row>
    <row r="1872" spans="2:11" x14ac:dyDescent="0.3">
      <c r="B1872" s="1" t="s">
        <v>9</v>
      </c>
      <c r="C1872" s="1" t="s">
        <v>148</v>
      </c>
      <c r="D1872" s="1" t="s">
        <v>228</v>
      </c>
      <c r="E1872" s="1" t="s">
        <v>229</v>
      </c>
      <c r="F1872" s="1" t="s">
        <v>1251</v>
      </c>
      <c r="G1872" s="1" t="s">
        <v>1251</v>
      </c>
      <c r="H1872" s="1" t="str">
        <f t="shared" si="29"/>
        <v>Строительство и ремонт-Инструменты-Расходные материалы и оснастка</v>
      </c>
      <c r="I1872" s="3">
        <v>0.16</v>
      </c>
      <c r="J1872" s="3">
        <v>0.16</v>
      </c>
      <c r="K1872" s="3">
        <v>0.16</v>
      </c>
    </row>
    <row r="1873" spans="2:11" x14ac:dyDescent="0.3">
      <c r="B1873" s="1" t="s">
        <v>9</v>
      </c>
      <c r="C1873" s="1" t="s">
        <v>148</v>
      </c>
      <c r="D1873" s="1" t="s">
        <v>228</v>
      </c>
      <c r="E1873" s="1" t="s">
        <v>1267</v>
      </c>
      <c r="F1873" s="1" t="s">
        <v>1267</v>
      </c>
      <c r="G1873" s="1" t="s">
        <v>1267</v>
      </c>
      <c r="H1873" s="1" t="str">
        <f t="shared" si="29"/>
        <v>Строительство и ремонт-Инструменты-Расходные материалы и оснастка</v>
      </c>
      <c r="I1873" s="3">
        <v>0.16</v>
      </c>
      <c r="J1873" s="3">
        <v>0.16</v>
      </c>
      <c r="K1873" s="3">
        <v>0.16</v>
      </c>
    </row>
    <row r="1874" spans="2:11" x14ac:dyDescent="0.3">
      <c r="B1874" s="1" t="s">
        <v>9</v>
      </c>
      <c r="C1874" s="1" t="s">
        <v>148</v>
      </c>
      <c r="D1874" s="1" t="s">
        <v>228</v>
      </c>
      <c r="E1874" s="1" t="s">
        <v>1268</v>
      </c>
      <c r="F1874" s="1" t="s">
        <v>1268</v>
      </c>
      <c r="G1874" s="1" t="s">
        <v>1268</v>
      </c>
      <c r="H1874" s="1" t="str">
        <f t="shared" si="29"/>
        <v>Строительство и ремонт-Инструменты-Расходные материалы и оснастка</v>
      </c>
      <c r="I1874" s="3">
        <v>0.16</v>
      </c>
      <c r="J1874" s="3">
        <v>0.16</v>
      </c>
      <c r="K1874" s="3">
        <v>0.16</v>
      </c>
    </row>
    <row r="1875" spans="2:11" x14ac:dyDescent="0.3">
      <c r="B1875" s="1" t="s">
        <v>9</v>
      </c>
      <c r="C1875" s="1" t="s">
        <v>148</v>
      </c>
      <c r="D1875" s="1" t="s">
        <v>228</v>
      </c>
      <c r="E1875" s="1" t="s">
        <v>1269</v>
      </c>
      <c r="F1875" s="1" t="s">
        <v>1269</v>
      </c>
      <c r="G1875" s="1" t="s">
        <v>1269</v>
      </c>
      <c r="H1875" s="1" t="str">
        <f t="shared" si="29"/>
        <v>Строительство и ремонт-Инструменты-Расходные материалы и оснастка</v>
      </c>
      <c r="I1875" s="3">
        <v>0.16</v>
      </c>
      <c r="J1875" s="3">
        <v>0.16</v>
      </c>
      <c r="K1875" s="3">
        <v>0.16</v>
      </c>
    </row>
    <row r="1876" spans="2:11" x14ac:dyDescent="0.3">
      <c r="B1876" s="1" t="s">
        <v>9</v>
      </c>
      <c r="C1876" s="1" t="s">
        <v>148</v>
      </c>
      <c r="D1876" s="1" t="s">
        <v>228</v>
      </c>
      <c r="E1876" s="1" t="s">
        <v>1270</v>
      </c>
      <c r="F1876" s="1" t="s">
        <v>1270</v>
      </c>
      <c r="G1876" s="1" t="s">
        <v>1270</v>
      </c>
      <c r="H1876" s="1" t="str">
        <f t="shared" si="29"/>
        <v>Строительство и ремонт-Инструменты-Расходные материалы и оснастка</v>
      </c>
      <c r="I1876" s="3">
        <v>0.16</v>
      </c>
      <c r="J1876" s="3">
        <v>0.16</v>
      </c>
      <c r="K1876" s="3">
        <v>0.16</v>
      </c>
    </row>
    <row r="1877" spans="2:11" x14ac:dyDescent="0.3">
      <c r="B1877" s="1" t="s">
        <v>9</v>
      </c>
      <c r="C1877" s="1" t="s">
        <v>148</v>
      </c>
      <c r="D1877" s="1" t="s">
        <v>228</v>
      </c>
      <c r="E1877" s="1" t="s">
        <v>1271</v>
      </c>
      <c r="F1877" s="1" t="s">
        <v>1271</v>
      </c>
      <c r="G1877" s="1" t="s">
        <v>1271</v>
      </c>
      <c r="H1877" s="1" t="str">
        <f t="shared" si="29"/>
        <v>Строительство и ремонт-Инструменты-Расходные материалы и оснастка</v>
      </c>
      <c r="I1877" s="3">
        <v>0.16</v>
      </c>
      <c r="J1877" s="3">
        <v>0.16</v>
      </c>
      <c r="K1877" s="3">
        <v>0.16</v>
      </c>
    </row>
    <row r="1878" spans="2:11" x14ac:dyDescent="0.3">
      <c r="B1878" s="1" t="s">
        <v>9</v>
      </c>
      <c r="C1878" s="1" t="s">
        <v>148</v>
      </c>
      <c r="D1878" s="1" t="s">
        <v>228</v>
      </c>
      <c r="E1878" s="1" t="s">
        <v>1272</v>
      </c>
      <c r="F1878" s="1" t="s">
        <v>1273</v>
      </c>
      <c r="G1878" s="1" t="s">
        <v>1273</v>
      </c>
      <c r="H1878" s="1" t="str">
        <f t="shared" si="29"/>
        <v>Строительство и ремонт-Инструменты-Расходные материалы и оснастка</v>
      </c>
      <c r="I1878" s="3">
        <v>0.16</v>
      </c>
      <c r="J1878" s="3">
        <v>0.16</v>
      </c>
      <c r="K1878" s="3">
        <v>0.16</v>
      </c>
    </row>
    <row r="1879" spans="2:11" x14ac:dyDescent="0.3">
      <c r="B1879" s="1" t="s">
        <v>9</v>
      </c>
      <c r="C1879" s="1" t="s">
        <v>148</v>
      </c>
      <c r="D1879" s="1" t="s">
        <v>228</v>
      </c>
      <c r="E1879" s="1" t="s">
        <v>1274</v>
      </c>
      <c r="F1879" s="1" t="s">
        <v>1274</v>
      </c>
      <c r="G1879" s="1" t="s">
        <v>1274</v>
      </c>
      <c r="H1879" s="1" t="str">
        <f t="shared" si="29"/>
        <v>Строительство и ремонт-Инструменты-Расходные материалы и оснастка</v>
      </c>
      <c r="I1879" s="3">
        <v>0.16</v>
      </c>
      <c r="J1879" s="3">
        <v>0.16</v>
      </c>
      <c r="K1879" s="3">
        <v>0.16</v>
      </c>
    </row>
    <row r="1880" spans="2:11" x14ac:dyDescent="0.3">
      <c r="B1880" s="1" t="s">
        <v>9</v>
      </c>
      <c r="C1880" s="1" t="s">
        <v>148</v>
      </c>
      <c r="D1880" s="1" t="s">
        <v>228</v>
      </c>
      <c r="E1880" s="1" t="s">
        <v>1275</v>
      </c>
      <c r="F1880" s="1" t="s">
        <v>1275</v>
      </c>
      <c r="G1880" s="1" t="s">
        <v>1275</v>
      </c>
      <c r="H1880" s="1" t="str">
        <f t="shared" si="29"/>
        <v>Строительство и ремонт-Инструменты-Расходные материалы и оснастка</v>
      </c>
      <c r="I1880" s="3">
        <v>0.16</v>
      </c>
      <c r="J1880" s="3">
        <v>0.16</v>
      </c>
      <c r="K1880" s="3">
        <v>0.16</v>
      </c>
    </row>
    <row r="1881" spans="2:11" x14ac:dyDescent="0.3">
      <c r="B1881" s="1" t="s">
        <v>9</v>
      </c>
      <c r="C1881" s="1" t="s">
        <v>148</v>
      </c>
      <c r="D1881" s="1" t="s">
        <v>228</v>
      </c>
      <c r="E1881" s="1" t="s">
        <v>1276</v>
      </c>
      <c r="F1881" s="1" t="s">
        <v>1277</v>
      </c>
      <c r="G1881" s="1" t="s">
        <v>1277</v>
      </c>
      <c r="H1881" s="1" t="str">
        <f t="shared" si="29"/>
        <v>Строительство и ремонт-Инструменты-Расходные материалы и оснастка</v>
      </c>
      <c r="I1881" s="3">
        <v>0.16</v>
      </c>
      <c r="J1881" s="3">
        <v>0.16</v>
      </c>
      <c r="K1881" s="3">
        <v>0.16</v>
      </c>
    </row>
    <row r="1882" spans="2:11" x14ac:dyDescent="0.3">
      <c r="B1882" s="1" t="s">
        <v>9</v>
      </c>
      <c r="C1882" s="1" t="s">
        <v>148</v>
      </c>
      <c r="D1882" s="1" t="s">
        <v>228</v>
      </c>
      <c r="E1882" s="1" t="s">
        <v>229</v>
      </c>
      <c r="F1882" s="1" t="s">
        <v>1279</v>
      </c>
      <c r="G1882" s="1" t="s">
        <v>1279</v>
      </c>
      <c r="H1882" s="1" t="str">
        <f t="shared" si="29"/>
        <v>Строительство и ремонт-Инструменты-Расходные материалы и оснастка</v>
      </c>
      <c r="I1882" s="3">
        <v>0.16</v>
      </c>
      <c r="J1882" s="3">
        <v>0.16</v>
      </c>
      <c r="K1882" s="3">
        <v>0.16</v>
      </c>
    </row>
    <row r="1883" spans="2:11" x14ac:dyDescent="0.3">
      <c r="B1883" s="1" t="s">
        <v>9</v>
      </c>
      <c r="C1883" s="1" t="s">
        <v>18</v>
      </c>
      <c r="D1883" s="1" t="s">
        <v>19</v>
      </c>
      <c r="E1883" s="1" t="s">
        <v>1281</v>
      </c>
      <c r="F1883" s="1" t="s">
        <v>1281</v>
      </c>
      <c r="G1883" s="1" t="s">
        <v>1281</v>
      </c>
      <c r="H1883" s="1" t="str">
        <f t="shared" si="29"/>
        <v>Строительство и ремонт-Водоснабжение-Канализационные трубы и фитинги</v>
      </c>
      <c r="I1883" s="3">
        <v>0.16</v>
      </c>
      <c r="J1883" s="3">
        <v>0.16</v>
      </c>
      <c r="K1883" s="3">
        <v>0.16</v>
      </c>
    </row>
    <row r="1884" spans="2:11" x14ac:dyDescent="0.3">
      <c r="B1884" s="1" t="s">
        <v>9</v>
      </c>
      <c r="C1884" s="1" t="s">
        <v>148</v>
      </c>
      <c r="D1884" s="1" t="s">
        <v>1089</v>
      </c>
      <c r="E1884" s="1" t="s">
        <v>1284</v>
      </c>
      <c r="F1884" s="1" t="s">
        <v>1284</v>
      </c>
      <c r="G1884" s="1" t="s">
        <v>1284</v>
      </c>
      <c r="H1884" s="1" t="str">
        <f t="shared" si="29"/>
        <v>Строительство и ремонт-Инструменты-Электроинструменты</v>
      </c>
      <c r="I1884" s="3">
        <v>0.16</v>
      </c>
      <c r="J1884" s="3">
        <v>0.16</v>
      </c>
      <c r="K1884" s="3">
        <v>0.16</v>
      </c>
    </row>
    <row r="1885" spans="2:11" x14ac:dyDescent="0.3">
      <c r="B1885" s="1" t="s">
        <v>9</v>
      </c>
      <c r="C1885" s="1" t="s">
        <v>148</v>
      </c>
      <c r="D1885" s="1" t="s">
        <v>1089</v>
      </c>
      <c r="E1885" s="1" t="s">
        <v>1172</v>
      </c>
      <c r="F1885" s="1" t="s">
        <v>1285</v>
      </c>
      <c r="G1885" s="1" t="s">
        <v>1285</v>
      </c>
      <c r="H1885" s="1" t="str">
        <f t="shared" si="29"/>
        <v>Строительство и ремонт-Инструменты-Электроинструменты</v>
      </c>
      <c r="I1885" s="3">
        <v>0.16</v>
      </c>
      <c r="J1885" s="3">
        <v>0.16</v>
      </c>
      <c r="K1885" s="3">
        <v>0.16</v>
      </c>
    </row>
    <row r="1886" spans="2:11" x14ac:dyDescent="0.3">
      <c r="B1886" s="1" t="s">
        <v>9</v>
      </c>
      <c r="C1886" s="1" t="s">
        <v>148</v>
      </c>
      <c r="D1886" s="1" t="s">
        <v>1089</v>
      </c>
      <c r="E1886" s="1" t="s">
        <v>1172</v>
      </c>
      <c r="F1886" s="1" t="s">
        <v>1286</v>
      </c>
      <c r="G1886" s="1" t="s">
        <v>1286</v>
      </c>
      <c r="H1886" s="1" t="str">
        <f t="shared" si="29"/>
        <v>Строительство и ремонт-Инструменты-Электроинструменты</v>
      </c>
      <c r="I1886" s="3">
        <v>0.16</v>
      </c>
      <c r="J1886" s="3">
        <v>0.16</v>
      </c>
      <c r="K1886" s="3">
        <v>0.16</v>
      </c>
    </row>
    <row r="1887" spans="2:11" x14ac:dyDescent="0.3">
      <c r="B1887" s="1" t="s">
        <v>9</v>
      </c>
      <c r="C1887" s="1" t="s">
        <v>148</v>
      </c>
      <c r="D1887" s="1" t="s">
        <v>1089</v>
      </c>
      <c r="E1887" s="1" t="s">
        <v>1172</v>
      </c>
      <c r="F1887" s="1" t="s">
        <v>1287</v>
      </c>
      <c r="G1887" s="1" t="s">
        <v>1287</v>
      </c>
      <c r="H1887" s="1" t="str">
        <f t="shared" si="29"/>
        <v>Строительство и ремонт-Инструменты-Электроинструменты</v>
      </c>
      <c r="I1887" s="3">
        <v>0.16</v>
      </c>
      <c r="J1887" s="3">
        <v>0.16</v>
      </c>
      <c r="K1887" s="3">
        <v>0.16</v>
      </c>
    </row>
    <row r="1888" spans="2:11" x14ac:dyDescent="0.3">
      <c r="B1888" s="1" t="s">
        <v>9</v>
      </c>
      <c r="C1888" s="1" t="s">
        <v>148</v>
      </c>
      <c r="D1888" s="1" t="s">
        <v>1089</v>
      </c>
      <c r="E1888" s="1" t="s">
        <v>1172</v>
      </c>
      <c r="F1888" s="1" t="s">
        <v>1288</v>
      </c>
      <c r="G1888" s="1" t="s">
        <v>1288</v>
      </c>
      <c r="H1888" s="1" t="str">
        <f t="shared" si="29"/>
        <v>Строительство и ремонт-Инструменты-Электроинструменты</v>
      </c>
      <c r="I1888" s="3">
        <v>0.16</v>
      </c>
      <c r="J1888" s="3">
        <v>0.16</v>
      </c>
      <c r="K1888" s="3">
        <v>0.16</v>
      </c>
    </row>
    <row r="1889" spans="2:11" x14ac:dyDescent="0.3">
      <c r="B1889" s="1" t="s">
        <v>9</v>
      </c>
      <c r="C1889" s="1" t="s">
        <v>148</v>
      </c>
      <c r="D1889" s="1" t="s">
        <v>1089</v>
      </c>
      <c r="E1889" s="1" t="s">
        <v>1172</v>
      </c>
      <c r="F1889" s="1" t="s">
        <v>1289</v>
      </c>
      <c r="G1889" s="1" t="s">
        <v>1289</v>
      </c>
      <c r="H1889" s="1" t="str">
        <f t="shared" si="29"/>
        <v>Строительство и ремонт-Инструменты-Электроинструменты</v>
      </c>
      <c r="I1889" s="3">
        <v>0.16</v>
      </c>
      <c r="J1889" s="3">
        <v>0.16</v>
      </c>
      <c r="K1889" s="3">
        <v>0.16</v>
      </c>
    </row>
    <row r="1890" spans="2:11" x14ac:dyDescent="0.3">
      <c r="B1890" s="1" t="s">
        <v>9</v>
      </c>
      <c r="C1890" s="1" t="s">
        <v>148</v>
      </c>
      <c r="D1890" s="1" t="s">
        <v>1089</v>
      </c>
      <c r="E1890" s="1" t="s">
        <v>1172</v>
      </c>
      <c r="F1890" s="1" t="s">
        <v>1290</v>
      </c>
      <c r="G1890" s="1" t="s">
        <v>1290</v>
      </c>
      <c r="H1890" s="1" t="str">
        <f t="shared" si="29"/>
        <v>Строительство и ремонт-Инструменты-Электроинструменты</v>
      </c>
      <c r="I1890" s="3">
        <v>0.16</v>
      </c>
      <c r="J1890" s="3">
        <v>0.16</v>
      </c>
      <c r="K1890" s="3">
        <v>0.16</v>
      </c>
    </row>
    <row r="1891" spans="2:11" x14ac:dyDescent="0.3">
      <c r="B1891" s="1" t="s">
        <v>9</v>
      </c>
      <c r="C1891" s="1" t="s">
        <v>148</v>
      </c>
      <c r="D1891" s="1" t="s">
        <v>1089</v>
      </c>
      <c r="E1891" s="1" t="s">
        <v>1172</v>
      </c>
      <c r="F1891" s="1" t="s">
        <v>1291</v>
      </c>
      <c r="G1891" s="1" t="s">
        <v>1291</v>
      </c>
      <c r="H1891" s="1" t="str">
        <f t="shared" si="29"/>
        <v>Строительство и ремонт-Инструменты-Электроинструменты</v>
      </c>
      <c r="I1891" s="3">
        <v>0.16</v>
      </c>
      <c r="J1891" s="3">
        <v>0.16</v>
      </c>
      <c r="K1891" s="3">
        <v>0.16</v>
      </c>
    </row>
    <row r="1892" spans="2:11" x14ac:dyDescent="0.3">
      <c r="B1892" s="1" t="s">
        <v>9</v>
      </c>
      <c r="C1892" s="1" t="s">
        <v>148</v>
      </c>
      <c r="D1892" s="1" t="s">
        <v>1089</v>
      </c>
      <c r="E1892" s="1" t="s">
        <v>1292</v>
      </c>
      <c r="F1892" s="1" t="s">
        <v>1292</v>
      </c>
      <c r="G1892" s="1" t="s">
        <v>1292</v>
      </c>
      <c r="H1892" s="1" t="str">
        <f t="shared" si="29"/>
        <v>Строительство и ремонт-Инструменты-Электроинструменты</v>
      </c>
      <c r="I1892" s="3">
        <v>0.16</v>
      </c>
      <c r="J1892" s="3">
        <v>0.16</v>
      </c>
      <c r="K1892" s="3">
        <v>0.16</v>
      </c>
    </row>
    <row r="1893" spans="2:11" x14ac:dyDescent="0.3">
      <c r="B1893" s="1" t="s">
        <v>9</v>
      </c>
      <c r="C1893" s="1" t="s">
        <v>148</v>
      </c>
      <c r="D1893" s="1" t="s">
        <v>1293</v>
      </c>
      <c r="E1893" s="1" t="s">
        <v>1294</v>
      </c>
      <c r="F1893" s="1" t="s">
        <v>1294</v>
      </c>
      <c r="G1893" s="1" t="s">
        <v>1294</v>
      </c>
      <c r="H1893" s="1" t="str">
        <f t="shared" si="29"/>
        <v>Строительство и ремонт-Инструменты-Электро- и бензопилы</v>
      </c>
      <c r="I1893" s="3">
        <v>0.16</v>
      </c>
      <c r="J1893" s="3">
        <v>0.16</v>
      </c>
      <c r="K1893" s="3">
        <v>0.16</v>
      </c>
    </row>
    <row r="1894" spans="2:11" x14ac:dyDescent="0.3">
      <c r="B1894" s="1" t="s">
        <v>9</v>
      </c>
      <c r="C1894" s="1" t="s">
        <v>148</v>
      </c>
      <c r="D1894" s="1" t="s">
        <v>1293</v>
      </c>
      <c r="E1894" s="1" t="s">
        <v>1295</v>
      </c>
      <c r="F1894" s="1" t="s">
        <v>1295</v>
      </c>
      <c r="G1894" s="1" t="s">
        <v>1295</v>
      </c>
      <c r="H1894" s="1" t="str">
        <f t="shared" si="29"/>
        <v>Строительство и ремонт-Инструменты-Электро- и бензопилы</v>
      </c>
      <c r="I1894" s="3">
        <v>0.16</v>
      </c>
      <c r="J1894" s="3">
        <v>0.16</v>
      </c>
      <c r="K1894" s="3">
        <v>0.16</v>
      </c>
    </row>
    <row r="1895" spans="2:11" x14ac:dyDescent="0.3">
      <c r="B1895" s="1" t="s">
        <v>9</v>
      </c>
      <c r="C1895" s="1" t="s">
        <v>148</v>
      </c>
      <c r="D1895" s="1" t="s">
        <v>1293</v>
      </c>
      <c r="E1895" s="1" t="s">
        <v>1296</v>
      </c>
      <c r="F1895" s="1" t="s">
        <v>1296</v>
      </c>
      <c r="G1895" s="1" t="s">
        <v>1296</v>
      </c>
      <c r="H1895" s="1" t="str">
        <f t="shared" si="29"/>
        <v>Строительство и ремонт-Инструменты-Электро- и бензопилы</v>
      </c>
      <c r="I1895" s="3">
        <v>0.16</v>
      </c>
      <c r="J1895" s="3">
        <v>0.16</v>
      </c>
      <c r="K1895" s="3">
        <v>0.16</v>
      </c>
    </row>
    <row r="1896" spans="2:11" x14ac:dyDescent="0.3">
      <c r="B1896" s="1" t="s">
        <v>9</v>
      </c>
      <c r="C1896" s="1" t="s">
        <v>148</v>
      </c>
      <c r="D1896" s="1" t="s">
        <v>1293</v>
      </c>
      <c r="E1896" s="1" t="s">
        <v>1297</v>
      </c>
      <c r="F1896" s="1" t="s">
        <v>1297</v>
      </c>
      <c r="G1896" s="1" t="s">
        <v>1297</v>
      </c>
      <c r="H1896" s="1" t="str">
        <f t="shared" si="29"/>
        <v>Строительство и ремонт-Инструменты-Электро- и бензопилы</v>
      </c>
      <c r="I1896" s="3">
        <v>0.16</v>
      </c>
      <c r="J1896" s="3">
        <v>0.16</v>
      </c>
      <c r="K1896" s="3">
        <v>0.16</v>
      </c>
    </row>
    <row r="1897" spans="2:11" x14ac:dyDescent="0.3">
      <c r="B1897" s="1" t="s">
        <v>9</v>
      </c>
      <c r="C1897" s="1" t="s">
        <v>148</v>
      </c>
      <c r="D1897" s="1" t="s">
        <v>1293</v>
      </c>
      <c r="E1897" s="1" t="s">
        <v>1298</v>
      </c>
      <c r="F1897" s="1" t="s">
        <v>1298</v>
      </c>
      <c r="G1897" s="1" t="s">
        <v>1298</v>
      </c>
      <c r="H1897" s="1" t="str">
        <f t="shared" si="29"/>
        <v>Строительство и ремонт-Инструменты-Электро- и бензопилы</v>
      </c>
      <c r="I1897" s="3">
        <v>0.16</v>
      </c>
      <c r="J1897" s="3">
        <v>0.16</v>
      </c>
      <c r="K1897" s="3">
        <v>0.16</v>
      </c>
    </row>
    <row r="1898" spans="2:11" x14ac:dyDescent="0.3">
      <c r="B1898" s="1" t="s">
        <v>9</v>
      </c>
      <c r="C1898" s="1" t="s">
        <v>148</v>
      </c>
      <c r="D1898" s="1" t="s">
        <v>1293</v>
      </c>
      <c r="E1898" s="1" t="s">
        <v>1299</v>
      </c>
      <c r="F1898" s="1" t="s">
        <v>1299</v>
      </c>
      <c r="G1898" s="1" t="s">
        <v>1299</v>
      </c>
      <c r="H1898" s="1" t="str">
        <f t="shared" si="29"/>
        <v>Строительство и ремонт-Инструменты-Электро- и бензопилы</v>
      </c>
      <c r="I1898" s="3">
        <v>0.16</v>
      </c>
      <c r="J1898" s="3">
        <v>0.16</v>
      </c>
      <c r="K1898" s="3">
        <v>0.16</v>
      </c>
    </row>
    <row r="1899" spans="2:11" x14ac:dyDescent="0.3">
      <c r="B1899" s="1" t="s">
        <v>9</v>
      </c>
      <c r="C1899" s="1" t="s">
        <v>148</v>
      </c>
      <c r="D1899" s="1" t="s">
        <v>1089</v>
      </c>
      <c r="E1899" s="1" t="s">
        <v>1300</v>
      </c>
      <c r="F1899" s="1" t="s">
        <v>1300</v>
      </c>
      <c r="G1899" s="1" t="s">
        <v>1300</v>
      </c>
      <c r="H1899" s="1" t="str">
        <f t="shared" si="29"/>
        <v>Строительство и ремонт-Инструменты-Электроинструменты</v>
      </c>
      <c r="I1899" s="3">
        <v>0.16</v>
      </c>
      <c r="J1899" s="3">
        <v>0.16</v>
      </c>
      <c r="K1899" s="3">
        <v>0.16</v>
      </c>
    </row>
    <row r="1900" spans="2:11" x14ac:dyDescent="0.3">
      <c r="B1900" s="1" t="s">
        <v>9</v>
      </c>
      <c r="C1900" s="1" t="s">
        <v>148</v>
      </c>
      <c r="D1900" s="1" t="s">
        <v>1089</v>
      </c>
      <c r="E1900" s="1" t="s">
        <v>1301</v>
      </c>
      <c r="F1900" s="1" t="s">
        <v>1302</v>
      </c>
      <c r="G1900" s="1" t="s">
        <v>1302</v>
      </c>
      <c r="H1900" s="1" t="str">
        <f t="shared" si="29"/>
        <v>Строительство и ремонт-Инструменты-Электроинструменты</v>
      </c>
      <c r="I1900" s="3">
        <v>0.16</v>
      </c>
      <c r="J1900" s="3">
        <v>0.16</v>
      </c>
      <c r="K1900" s="3">
        <v>0.16</v>
      </c>
    </row>
    <row r="1901" spans="2:11" x14ac:dyDescent="0.3">
      <c r="B1901" s="1" t="s">
        <v>9</v>
      </c>
      <c r="C1901" s="1" t="s">
        <v>148</v>
      </c>
      <c r="D1901" s="1" t="s">
        <v>1233</v>
      </c>
      <c r="E1901" s="1" t="s">
        <v>1303</v>
      </c>
      <c r="F1901" s="1" t="s">
        <v>1304</v>
      </c>
      <c r="G1901" s="1" t="s">
        <v>1304</v>
      </c>
      <c r="H1901" s="1" t="str">
        <f t="shared" si="29"/>
        <v>Строительство и ремонт-Инструменты-Пневмоинструменты</v>
      </c>
      <c r="I1901" s="3">
        <v>0.16</v>
      </c>
      <c r="J1901" s="3">
        <v>0.16</v>
      </c>
      <c r="K1901" s="3">
        <v>0.16</v>
      </c>
    </row>
    <row r="1902" spans="2:11" x14ac:dyDescent="0.3">
      <c r="B1902" s="1" t="s">
        <v>9</v>
      </c>
      <c r="C1902" s="1" t="s">
        <v>148</v>
      </c>
      <c r="D1902" s="1" t="s">
        <v>1233</v>
      </c>
      <c r="E1902" s="1" t="s">
        <v>1303</v>
      </c>
      <c r="F1902" s="1" t="s">
        <v>1305</v>
      </c>
      <c r="G1902" s="1" t="s">
        <v>1305</v>
      </c>
      <c r="H1902" s="1" t="str">
        <f t="shared" si="29"/>
        <v>Строительство и ремонт-Инструменты-Пневмоинструменты</v>
      </c>
      <c r="I1902" s="3">
        <v>0.16</v>
      </c>
      <c r="J1902" s="3">
        <v>0.16</v>
      </c>
      <c r="K1902" s="3">
        <v>0.16</v>
      </c>
    </row>
    <row r="1903" spans="2:11" x14ac:dyDescent="0.3">
      <c r="B1903" s="1" t="s">
        <v>9</v>
      </c>
      <c r="C1903" s="1" t="s">
        <v>148</v>
      </c>
      <c r="D1903" s="1" t="s">
        <v>1233</v>
      </c>
      <c r="E1903" s="1" t="s">
        <v>1303</v>
      </c>
      <c r="F1903" s="1" t="s">
        <v>1306</v>
      </c>
      <c r="G1903" s="1" t="s">
        <v>1306</v>
      </c>
      <c r="H1903" s="1" t="str">
        <f t="shared" si="29"/>
        <v>Строительство и ремонт-Инструменты-Пневмоинструменты</v>
      </c>
      <c r="I1903" s="3">
        <v>0.16</v>
      </c>
      <c r="J1903" s="3">
        <v>0.16</v>
      </c>
      <c r="K1903" s="3">
        <v>0.16</v>
      </c>
    </row>
    <row r="1904" spans="2:11" x14ac:dyDescent="0.3">
      <c r="B1904" s="1" t="s">
        <v>9</v>
      </c>
      <c r="C1904" s="1" t="s">
        <v>148</v>
      </c>
      <c r="D1904" s="1" t="s">
        <v>1233</v>
      </c>
      <c r="E1904" s="1" t="s">
        <v>1303</v>
      </c>
      <c r="F1904" s="1" t="s">
        <v>1307</v>
      </c>
      <c r="G1904" s="1" t="s">
        <v>1307</v>
      </c>
      <c r="H1904" s="1" t="str">
        <f t="shared" si="29"/>
        <v>Строительство и ремонт-Инструменты-Пневмоинструменты</v>
      </c>
      <c r="I1904" s="3">
        <v>0.16</v>
      </c>
      <c r="J1904" s="3">
        <v>0.16</v>
      </c>
      <c r="K1904" s="3">
        <v>0.16</v>
      </c>
    </row>
    <row r="1905" spans="2:11" x14ac:dyDescent="0.3">
      <c r="B1905" s="1" t="s">
        <v>9</v>
      </c>
      <c r="C1905" s="1" t="s">
        <v>148</v>
      </c>
      <c r="D1905" s="1" t="s">
        <v>228</v>
      </c>
      <c r="E1905" s="1" t="s">
        <v>1272</v>
      </c>
      <c r="F1905" s="1" t="s">
        <v>1308</v>
      </c>
      <c r="G1905" s="1" t="s">
        <v>1308</v>
      </c>
      <c r="H1905" s="1" t="str">
        <f t="shared" si="29"/>
        <v>Строительство и ремонт-Инструменты-Расходные материалы и оснастка</v>
      </c>
      <c r="I1905" s="3">
        <v>0.16</v>
      </c>
      <c r="J1905" s="3">
        <v>0.16</v>
      </c>
      <c r="K1905" s="3">
        <v>0.16</v>
      </c>
    </row>
    <row r="1906" spans="2:11" x14ac:dyDescent="0.3">
      <c r="B1906" s="1" t="s">
        <v>9</v>
      </c>
      <c r="C1906" s="1" t="s">
        <v>148</v>
      </c>
      <c r="D1906" s="1" t="s">
        <v>235</v>
      </c>
      <c r="E1906" s="1" t="s">
        <v>1311</v>
      </c>
      <c r="F1906" s="1" t="s">
        <v>1311</v>
      </c>
      <c r="G1906" s="1" t="s">
        <v>1311</v>
      </c>
      <c r="H1906" s="1" t="str">
        <f t="shared" si="29"/>
        <v>Строительство и ремонт-Инструменты-Ручной инструмент</v>
      </c>
      <c r="I1906" s="3">
        <v>0.16</v>
      </c>
      <c r="J1906" s="3">
        <v>0.16</v>
      </c>
      <c r="K1906" s="3">
        <v>0.16</v>
      </c>
    </row>
    <row r="1907" spans="2:11" x14ac:dyDescent="0.3">
      <c r="B1907" s="1" t="s">
        <v>9</v>
      </c>
      <c r="C1907" s="1" t="s">
        <v>148</v>
      </c>
      <c r="D1907" s="1" t="s">
        <v>235</v>
      </c>
      <c r="E1907" s="1" t="s">
        <v>1312</v>
      </c>
      <c r="F1907" s="1" t="s">
        <v>1312</v>
      </c>
      <c r="G1907" s="1" t="s">
        <v>1312</v>
      </c>
      <c r="H1907" s="1" t="str">
        <f t="shared" si="29"/>
        <v>Строительство и ремонт-Инструменты-Ручной инструмент</v>
      </c>
      <c r="I1907" s="3">
        <v>0.16</v>
      </c>
      <c r="J1907" s="3">
        <v>0.16</v>
      </c>
      <c r="K1907" s="3">
        <v>0.16</v>
      </c>
    </row>
    <row r="1908" spans="2:11" x14ac:dyDescent="0.3">
      <c r="B1908" s="1" t="s">
        <v>9</v>
      </c>
      <c r="C1908" s="1" t="s">
        <v>18</v>
      </c>
      <c r="D1908" s="1" t="s">
        <v>1319</v>
      </c>
      <c r="E1908" s="1" t="s">
        <v>1319</v>
      </c>
      <c r="F1908" s="1" t="s">
        <v>1319</v>
      </c>
      <c r="G1908" s="1" t="s">
        <v>1319</v>
      </c>
      <c r="H1908" s="1" t="str">
        <f t="shared" si="29"/>
        <v>Строительство и ремонт-Водоснабжение-Ревизионные люки</v>
      </c>
      <c r="I1908" s="3">
        <v>0.18</v>
      </c>
      <c r="J1908" s="3">
        <v>0.18</v>
      </c>
      <c r="K1908" s="3">
        <v>0.16</v>
      </c>
    </row>
    <row r="1909" spans="2:11" x14ac:dyDescent="0.3">
      <c r="B1909" s="1" t="s">
        <v>9</v>
      </c>
      <c r="C1909" s="1" t="s">
        <v>18</v>
      </c>
      <c r="D1909" s="1" t="s">
        <v>1320</v>
      </c>
      <c r="E1909" s="1" t="s">
        <v>1320</v>
      </c>
      <c r="F1909" s="1" t="s">
        <v>1320</v>
      </c>
      <c r="G1909" s="1" t="s">
        <v>1320</v>
      </c>
      <c r="H1909" s="1" t="str">
        <f t="shared" si="29"/>
        <v>Строительство и ремонт-Водоснабжение-Счетчики воды</v>
      </c>
      <c r="I1909" s="3">
        <v>0.18</v>
      </c>
      <c r="J1909" s="3">
        <v>0.18</v>
      </c>
      <c r="K1909" s="3">
        <v>0.16</v>
      </c>
    </row>
    <row r="1910" spans="2:11" x14ac:dyDescent="0.3">
      <c r="B1910" s="1" t="s">
        <v>9</v>
      </c>
      <c r="C1910" s="1" t="s">
        <v>18</v>
      </c>
      <c r="D1910" s="1" t="s">
        <v>1321</v>
      </c>
      <c r="E1910" s="1" t="s">
        <v>1322</v>
      </c>
      <c r="F1910" s="1" t="s">
        <v>1322</v>
      </c>
      <c r="G1910" s="1" t="s">
        <v>1322</v>
      </c>
      <c r="H1910" s="1" t="str">
        <f t="shared" si="29"/>
        <v>Строительство и ремонт-Водоснабжение-Расширительные баки и комплектующие</v>
      </c>
      <c r="I1910" s="3">
        <v>0.18</v>
      </c>
      <c r="J1910" s="3">
        <v>0.18</v>
      </c>
      <c r="K1910" s="3">
        <v>0.16</v>
      </c>
    </row>
    <row r="1911" spans="2:11" x14ac:dyDescent="0.3">
      <c r="B1911" s="1" t="s">
        <v>9</v>
      </c>
      <c r="C1911" s="1" t="s">
        <v>18</v>
      </c>
      <c r="D1911" s="1" t="s">
        <v>1321</v>
      </c>
      <c r="E1911" s="1" t="s">
        <v>1323</v>
      </c>
      <c r="F1911" s="1" t="s">
        <v>1323</v>
      </c>
      <c r="G1911" s="1" t="s">
        <v>1323</v>
      </c>
      <c r="H1911" s="1" t="str">
        <f t="shared" si="29"/>
        <v>Строительство и ремонт-Водоснабжение-Расширительные баки и комплектующие</v>
      </c>
      <c r="I1911" s="3">
        <v>0.18</v>
      </c>
      <c r="J1911" s="3">
        <v>0.18</v>
      </c>
      <c r="K1911" s="3">
        <v>0.16</v>
      </c>
    </row>
    <row r="1912" spans="2:11" x14ac:dyDescent="0.3">
      <c r="B1912" s="1" t="s">
        <v>9</v>
      </c>
      <c r="C1912" s="1" t="s">
        <v>18</v>
      </c>
      <c r="D1912" s="1" t="s">
        <v>1324</v>
      </c>
      <c r="E1912" s="1" t="s">
        <v>1325</v>
      </c>
      <c r="F1912" s="1" t="s">
        <v>1325</v>
      </c>
      <c r="G1912" s="1" t="s">
        <v>1325</v>
      </c>
      <c r="H1912" s="1" t="str">
        <f t="shared" si="29"/>
        <v>Строительство и ремонт-Водоснабжение-Фильтры для воды и комплектующие</v>
      </c>
      <c r="I1912" s="3">
        <v>0.18</v>
      </c>
      <c r="J1912" s="3">
        <v>0.18</v>
      </c>
      <c r="K1912" s="3">
        <v>0.16</v>
      </c>
    </row>
    <row r="1913" spans="2:11" x14ac:dyDescent="0.3">
      <c r="B1913" s="1" t="s">
        <v>9</v>
      </c>
      <c r="C1913" s="1" t="s">
        <v>18</v>
      </c>
      <c r="D1913" s="1" t="s">
        <v>1326</v>
      </c>
      <c r="E1913" s="1" t="s">
        <v>1326</v>
      </c>
      <c r="F1913" s="1" t="s">
        <v>1326</v>
      </c>
      <c r="G1913" s="1" t="s">
        <v>1326</v>
      </c>
      <c r="H1913" s="1" t="str">
        <f t="shared" si="29"/>
        <v>Строительство и ремонт-Водоснабжение-Электромагнитные клапаны</v>
      </c>
      <c r="I1913" s="3">
        <v>0.18</v>
      </c>
      <c r="J1913" s="3">
        <v>0.18</v>
      </c>
      <c r="K1913" s="3">
        <v>0.16</v>
      </c>
    </row>
    <row r="1914" spans="2:11" x14ac:dyDescent="0.3">
      <c r="B1914" s="1" t="s">
        <v>9</v>
      </c>
      <c r="C1914" s="1" t="s">
        <v>18</v>
      </c>
      <c r="D1914" s="1" t="s">
        <v>1327</v>
      </c>
      <c r="E1914" s="1" t="s">
        <v>1328</v>
      </c>
      <c r="F1914" s="1" t="s">
        <v>1328</v>
      </c>
      <c r="G1914" s="1" t="s">
        <v>1328</v>
      </c>
      <c r="H1914" s="1" t="str">
        <f t="shared" si="29"/>
        <v>Строительство и ремонт-Водоснабжение-Запорная арматура</v>
      </c>
      <c r="I1914" s="3">
        <v>0.18</v>
      </c>
      <c r="J1914" s="3">
        <v>0.18</v>
      </c>
      <c r="K1914" s="3">
        <v>0.16</v>
      </c>
    </row>
    <row r="1915" spans="2:11" x14ac:dyDescent="0.3">
      <c r="B1915" s="1" t="s">
        <v>9</v>
      </c>
      <c r="C1915" s="1" t="s">
        <v>18</v>
      </c>
      <c r="D1915" s="1" t="s">
        <v>1465</v>
      </c>
      <c r="E1915" s="1" t="s">
        <v>1466</v>
      </c>
      <c r="F1915" s="1" t="s">
        <v>1466</v>
      </c>
      <c r="G1915" s="1" t="s">
        <v>1466</v>
      </c>
      <c r="H1915" s="1" t="str">
        <f t="shared" si="29"/>
        <v>Строительство и ремонт-Водоснабжение-Комплектующие водоснабжения</v>
      </c>
      <c r="I1915" s="3">
        <v>0.17</v>
      </c>
      <c r="J1915" s="3">
        <v>0.17</v>
      </c>
      <c r="K1915" s="3">
        <v>0.17</v>
      </c>
    </row>
    <row r="1916" spans="2:11" x14ac:dyDescent="0.3">
      <c r="B1916" s="1" t="s">
        <v>9</v>
      </c>
      <c r="C1916" s="1" t="s">
        <v>103</v>
      </c>
      <c r="D1916" s="1" t="s">
        <v>1476</v>
      </c>
      <c r="E1916" s="1" t="s">
        <v>1477</v>
      </c>
      <c r="F1916" s="1" t="s">
        <v>1477</v>
      </c>
      <c r="G1916" s="1" t="s">
        <v>1477</v>
      </c>
      <c r="H1916" s="1" t="str">
        <f t="shared" si="29"/>
        <v>Строительство и ремонт-Электрика-Устройства электропитания и электростанции</v>
      </c>
      <c r="I1916" s="3">
        <v>0.17</v>
      </c>
      <c r="J1916" s="3">
        <v>0.17</v>
      </c>
      <c r="K1916" s="3">
        <v>0.17</v>
      </c>
    </row>
    <row r="1917" spans="2:11" x14ac:dyDescent="0.3">
      <c r="B1917" s="1" t="s">
        <v>9</v>
      </c>
      <c r="C1917" s="1" t="s">
        <v>148</v>
      </c>
      <c r="D1917" s="1" t="s">
        <v>1487</v>
      </c>
      <c r="E1917" s="1" t="s">
        <v>1488</v>
      </c>
      <c r="F1917" s="1" t="s">
        <v>1488</v>
      </c>
      <c r="G1917" s="1" t="s">
        <v>1488</v>
      </c>
      <c r="H1917" s="1" t="str">
        <f t="shared" si="29"/>
        <v>Строительство и ремонт-Инструменты-Сварочное оборудование</v>
      </c>
      <c r="I1917" s="3">
        <v>0.17</v>
      </c>
      <c r="J1917" s="3">
        <v>0.17</v>
      </c>
      <c r="K1917" s="3">
        <v>0.17</v>
      </c>
    </row>
    <row r="1918" spans="2:11" x14ac:dyDescent="0.3">
      <c r="B1918" s="1" t="s">
        <v>9</v>
      </c>
      <c r="C1918" s="1" t="s">
        <v>148</v>
      </c>
      <c r="D1918" s="1" t="s">
        <v>1233</v>
      </c>
      <c r="E1918" s="1" t="s">
        <v>1494</v>
      </c>
      <c r="F1918" s="1" t="s">
        <v>1494</v>
      </c>
      <c r="G1918" s="1" t="s">
        <v>1494</v>
      </c>
      <c r="H1918" s="1" t="str">
        <f t="shared" si="29"/>
        <v>Строительство и ремонт-Инструменты-Пневмоинструменты</v>
      </c>
      <c r="I1918" s="3">
        <v>0.17</v>
      </c>
      <c r="J1918" s="3">
        <v>0.17</v>
      </c>
      <c r="K1918" s="3">
        <v>0.17</v>
      </c>
    </row>
    <row r="1919" spans="2:11" x14ac:dyDescent="0.3">
      <c r="B1919" s="1" t="s">
        <v>9</v>
      </c>
      <c r="C1919" s="1" t="s">
        <v>103</v>
      </c>
      <c r="D1919" s="1" t="s">
        <v>1476</v>
      </c>
      <c r="E1919" s="1" t="s">
        <v>1520</v>
      </c>
      <c r="F1919" s="1" t="s">
        <v>1520</v>
      </c>
      <c r="G1919" s="1" t="s">
        <v>1520</v>
      </c>
      <c r="H1919" s="1" t="str">
        <f t="shared" si="29"/>
        <v>Строительство и ремонт-Электрика-Устройства электропитания и электростанции</v>
      </c>
      <c r="I1919" s="3">
        <v>0.17</v>
      </c>
      <c r="J1919" s="3">
        <v>0.17</v>
      </c>
      <c r="K1919" s="3">
        <v>0.17</v>
      </c>
    </row>
    <row r="1920" spans="2:11" x14ac:dyDescent="0.3">
      <c r="B1920" s="1" t="s">
        <v>9</v>
      </c>
      <c r="C1920" s="1" t="s">
        <v>148</v>
      </c>
      <c r="D1920" s="1" t="s">
        <v>235</v>
      </c>
      <c r="E1920" s="1" t="s">
        <v>1527</v>
      </c>
      <c r="F1920" s="1" t="s">
        <v>1527</v>
      </c>
      <c r="G1920" s="1" t="s">
        <v>1527</v>
      </c>
      <c r="H1920" s="1" t="str">
        <f t="shared" si="29"/>
        <v>Строительство и ремонт-Инструменты-Ручной инструмент</v>
      </c>
      <c r="I1920" s="3">
        <v>0.17</v>
      </c>
      <c r="J1920" s="3">
        <v>0.17</v>
      </c>
      <c r="K1920" s="3">
        <v>0.17</v>
      </c>
    </row>
    <row r="1921" spans="2:11" x14ac:dyDescent="0.3">
      <c r="B1921" s="1" t="s">
        <v>9</v>
      </c>
      <c r="C1921" s="1" t="s">
        <v>103</v>
      </c>
      <c r="D1921" s="1" t="s">
        <v>1536</v>
      </c>
      <c r="E1921" s="1" t="s">
        <v>1537</v>
      </c>
      <c r="F1921" s="1" t="s">
        <v>1538</v>
      </c>
      <c r="G1921" s="1" t="s">
        <v>1538</v>
      </c>
      <c r="H1921" s="1" t="str">
        <f t="shared" si="29"/>
        <v>Строительство и ремонт-Электрика-Системы безопасности</v>
      </c>
      <c r="I1921" s="3">
        <v>0.17</v>
      </c>
      <c r="J1921" s="3">
        <v>0.17</v>
      </c>
      <c r="K1921" s="3">
        <v>0.17</v>
      </c>
    </row>
    <row r="1922" spans="2:11" x14ac:dyDescent="0.3">
      <c r="B1922" s="1" t="s">
        <v>9</v>
      </c>
      <c r="C1922" s="1" t="s">
        <v>103</v>
      </c>
      <c r="D1922" s="1" t="s">
        <v>1536</v>
      </c>
      <c r="E1922" s="1" t="s">
        <v>1539</v>
      </c>
      <c r="F1922" s="1" t="s">
        <v>663</v>
      </c>
      <c r="G1922" s="1" t="s">
        <v>663</v>
      </c>
      <c r="H1922" s="1" t="str">
        <f t="shared" si="29"/>
        <v>Строительство и ремонт-Электрика-Системы безопасности</v>
      </c>
      <c r="I1922" s="3">
        <v>0.17</v>
      </c>
      <c r="J1922" s="3">
        <v>0.17</v>
      </c>
      <c r="K1922" s="3">
        <v>0.17</v>
      </c>
    </row>
    <row r="1923" spans="2:11" x14ac:dyDescent="0.3">
      <c r="B1923" s="1" t="s">
        <v>9</v>
      </c>
      <c r="C1923" s="1" t="s">
        <v>103</v>
      </c>
      <c r="D1923" s="1" t="s">
        <v>1536</v>
      </c>
      <c r="E1923" s="1" t="s">
        <v>1539</v>
      </c>
      <c r="F1923" s="1" t="s">
        <v>1540</v>
      </c>
      <c r="G1923" s="1" t="s">
        <v>1540</v>
      </c>
      <c r="H1923" s="1" t="str">
        <f t="shared" si="29"/>
        <v>Строительство и ремонт-Электрика-Системы безопасности</v>
      </c>
      <c r="I1923" s="3">
        <v>0.17</v>
      </c>
      <c r="J1923" s="3">
        <v>0.17</v>
      </c>
      <c r="K1923" s="3">
        <v>0.17</v>
      </c>
    </row>
    <row r="1924" spans="2:11" x14ac:dyDescent="0.3">
      <c r="B1924" s="1" t="s">
        <v>9</v>
      </c>
      <c r="C1924" s="1" t="s">
        <v>103</v>
      </c>
      <c r="D1924" s="1" t="s">
        <v>1536</v>
      </c>
      <c r="E1924" s="1" t="s">
        <v>1539</v>
      </c>
      <c r="F1924" s="1" t="s">
        <v>603</v>
      </c>
      <c r="G1924" s="1" t="s">
        <v>603</v>
      </c>
      <c r="H1924" s="1" t="str">
        <f t="shared" ref="H1924:H1987" si="30">B1924&amp;"-"&amp;C1924&amp;"-"&amp;D1924</f>
        <v>Строительство и ремонт-Электрика-Системы безопасности</v>
      </c>
      <c r="I1924" s="3">
        <v>0.17</v>
      </c>
      <c r="J1924" s="3">
        <v>0.17</v>
      </c>
      <c r="K1924" s="3">
        <v>0.17</v>
      </c>
    </row>
    <row r="1925" spans="2:11" x14ac:dyDescent="0.3">
      <c r="B1925" s="1" t="s">
        <v>9</v>
      </c>
      <c r="C1925" s="1" t="s">
        <v>103</v>
      </c>
      <c r="D1925" s="1" t="s">
        <v>1536</v>
      </c>
      <c r="E1925" s="1" t="s">
        <v>1539</v>
      </c>
      <c r="F1925" s="1" t="s">
        <v>285</v>
      </c>
      <c r="G1925" s="1" t="s">
        <v>285</v>
      </c>
      <c r="H1925" s="1" t="str">
        <f t="shared" si="30"/>
        <v>Строительство и ремонт-Электрика-Системы безопасности</v>
      </c>
      <c r="I1925" s="3">
        <v>0.17</v>
      </c>
      <c r="J1925" s="3">
        <v>0.17</v>
      </c>
      <c r="K1925" s="3">
        <v>0.17</v>
      </c>
    </row>
    <row r="1926" spans="2:11" x14ac:dyDescent="0.3">
      <c r="B1926" s="1" t="s">
        <v>9</v>
      </c>
      <c r="C1926" s="1" t="s">
        <v>148</v>
      </c>
      <c r="D1926" s="1" t="s">
        <v>1293</v>
      </c>
      <c r="E1926" s="1" t="s">
        <v>1558</v>
      </c>
      <c r="F1926" s="1" t="s">
        <v>1558</v>
      </c>
      <c r="G1926" s="1" t="s">
        <v>1558</v>
      </c>
      <c r="H1926" s="1" t="str">
        <f t="shared" si="30"/>
        <v>Строительство и ремонт-Инструменты-Электро- и бензопилы</v>
      </c>
      <c r="I1926" s="3">
        <v>0.17</v>
      </c>
      <c r="J1926" s="3">
        <v>0.17</v>
      </c>
      <c r="K1926" s="3">
        <v>0.17</v>
      </c>
    </row>
    <row r="1927" spans="2:11" x14ac:dyDescent="0.3">
      <c r="B1927" s="1" t="s">
        <v>9</v>
      </c>
      <c r="C1927" s="1" t="s">
        <v>148</v>
      </c>
      <c r="D1927" s="1" t="s">
        <v>1487</v>
      </c>
      <c r="E1927" s="1" t="s">
        <v>63</v>
      </c>
      <c r="F1927" s="1" t="s">
        <v>1566</v>
      </c>
      <c r="G1927" s="1" t="s">
        <v>1566</v>
      </c>
      <c r="H1927" s="1" t="str">
        <f t="shared" si="30"/>
        <v>Строительство и ремонт-Инструменты-Сварочное оборудование</v>
      </c>
      <c r="I1927" s="3">
        <v>0.17</v>
      </c>
      <c r="J1927" s="3">
        <v>0.17</v>
      </c>
      <c r="K1927" s="3">
        <v>0.17</v>
      </c>
    </row>
    <row r="1928" spans="2:11" x14ac:dyDescent="0.3">
      <c r="B1928" s="1" t="s">
        <v>9</v>
      </c>
      <c r="C1928" s="1" t="s">
        <v>148</v>
      </c>
      <c r="D1928" s="1" t="s">
        <v>1487</v>
      </c>
      <c r="E1928" s="1" t="s">
        <v>1567</v>
      </c>
      <c r="F1928" s="1" t="s">
        <v>1567</v>
      </c>
      <c r="G1928" s="1" t="s">
        <v>1567</v>
      </c>
      <c r="H1928" s="1" t="str">
        <f t="shared" si="30"/>
        <v>Строительство и ремонт-Инструменты-Сварочное оборудование</v>
      </c>
      <c r="I1928" s="3">
        <v>0.17</v>
      </c>
      <c r="J1928" s="3">
        <v>0.17</v>
      </c>
      <c r="K1928" s="3">
        <v>0.17</v>
      </c>
    </row>
    <row r="1929" spans="2:11" x14ac:dyDescent="0.3">
      <c r="B1929" s="1" t="s">
        <v>9</v>
      </c>
      <c r="C1929" s="1" t="s">
        <v>148</v>
      </c>
      <c r="D1929" s="1" t="s">
        <v>1487</v>
      </c>
      <c r="E1929" s="1" t="s">
        <v>1568</v>
      </c>
      <c r="F1929" s="1" t="s">
        <v>1568</v>
      </c>
      <c r="G1929" s="1" t="s">
        <v>1568</v>
      </c>
      <c r="H1929" s="1" t="str">
        <f t="shared" si="30"/>
        <v>Строительство и ремонт-Инструменты-Сварочное оборудование</v>
      </c>
      <c r="I1929" s="3">
        <v>0.17</v>
      </c>
      <c r="J1929" s="3">
        <v>0.17</v>
      </c>
      <c r="K1929" s="3">
        <v>0.17</v>
      </c>
    </row>
    <row r="1930" spans="2:11" x14ac:dyDescent="0.3">
      <c r="B1930" s="1" t="s">
        <v>9</v>
      </c>
      <c r="C1930" s="1" t="s">
        <v>148</v>
      </c>
      <c r="D1930" s="1" t="s">
        <v>1487</v>
      </c>
      <c r="E1930" s="1" t="s">
        <v>1603</v>
      </c>
      <c r="F1930" s="1" t="s">
        <v>1603</v>
      </c>
      <c r="G1930" s="1" t="s">
        <v>1603</v>
      </c>
      <c r="H1930" s="1" t="str">
        <f t="shared" si="30"/>
        <v>Строительство и ремонт-Инструменты-Сварочное оборудование</v>
      </c>
      <c r="I1930" s="3">
        <v>0.17</v>
      </c>
      <c r="J1930" s="3">
        <v>0.17</v>
      </c>
      <c r="K1930" s="3">
        <v>0.17</v>
      </c>
    </row>
    <row r="1931" spans="2:11" x14ac:dyDescent="0.3">
      <c r="B1931" s="1" t="s">
        <v>9</v>
      </c>
      <c r="C1931" s="1" t="s">
        <v>148</v>
      </c>
      <c r="D1931" s="1" t="s">
        <v>1608</v>
      </c>
      <c r="E1931" s="1" t="s">
        <v>1609</v>
      </c>
      <c r="F1931" s="1" t="s">
        <v>1609</v>
      </c>
      <c r="G1931" s="1" t="s">
        <v>1609</v>
      </c>
      <c r="H1931" s="1" t="str">
        <f t="shared" si="30"/>
        <v>Строительство и ремонт-Инструменты-Мотобуры и оснастка</v>
      </c>
      <c r="I1931" s="3">
        <v>0.17</v>
      </c>
      <c r="J1931" s="3">
        <v>0.17</v>
      </c>
      <c r="K1931" s="3">
        <v>0.17</v>
      </c>
    </row>
    <row r="1932" spans="2:11" x14ac:dyDescent="0.3">
      <c r="B1932" s="1" t="s">
        <v>9</v>
      </c>
      <c r="C1932" s="1" t="s">
        <v>148</v>
      </c>
      <c r="D1932" s="1" t="s">
        <v>1608</v>
      </c>
      <c r="E1932" s="1" t="s">
        <v>1610</v>
      </c>
      <c r="F1932" s="1" t="s">
        <v>1610</v>
      </c>
      <c r="G1932" s="1" t="s">
        <v>1610</v>
      </c>
      <c r="H1932" s="1" t="str">
        <f t="shared" si="30"/>
        <v>Строительство и ремонт-Инструменты-Мотобуры и оснастка</v>
      </c>
      <c r="I1932" s="3">
        <v>0.17</v>
      </c>
      <c r="J1932" s="3">
        <v>0.17</v>
      </c>
      <c r="K1932" s="3">
        <v>0.17</v>
      </c>
    </row>
    <row r="1933" spans="2:11" x14ac:dyDescent="0.3">
      <c r="B1933" s="1" t="s">
        <v>9</v>
      </c>
      <c r="C1933" s="1" t="s">
        <v>18</v>
      </c>
      <c r="D1933" s="1" t="s">
        <v>1618</v>
      </c>
      <c r="E1933" s="1" t="s">
        <v>1619</v>
      </c>
      <c r="F1933" s="1" t="s">
        <v>1619</v>
      </c>
      <c r="G1933" s="1" t="s">
        <v>1619</v>
      </c>
      <c r="H1933" s="1" t="str">
        <f t="shared" si="30"/>
        <v>Строительство и ремонт-Водоснабжение-Водопроводные трубы и фитинги</v>
      </c>
      <c r="I1933" s="3">
        <v>0.17</v>
      </c>
      <c r="J1933" s="3">
        <v>0.17</v>
      </c>
      <c r="K1933" s="3">
        <v>0.17</v>
      </c>
    </row>
    <row r="1934" spans="2:11" x14ac:dyDescent="0.3">
      <c r="B1934" s="1" t="s">
        <v>9</v>
      </c>
      <c r="C1934" s="1" t="s">
        <v>270</v>
      </c>
      <c r="D1934" s="1" t="s">
        <v>1648</v>
      </c>
      <c r="E1934" s="1" t="s">
        <v>1648</v>
      </c>
      <c r="F1934" s="1" t="s">
        <v>1648</v>
      </c>
      <c r="G1934" s="1" t="s">
        <v>1648</v>
      </c>
      <c r="H1934" s="1" t="str">
        <f t="shared" si="30"/>
        <v>Строительство и ремонт-Отопление и вентиляция-Тепловые пушки</v>
      </c>
      <c r="I1934" s="3">
        <v>0.17</v>
      </c>
      <c r="J1934" s="3">
        <v>0.17</v>
      </c>
      <c r="K1934" s="3">
        <v>0.17</v>
      </c>
    </row>
    <row r="1935" spans="2:11" x14ac:dyDescent="0.3">
      <c r="B1935" s="1" t="s">
        <v>9</v>
      </c>
      <c r="C1935" s="1" t="s">
        <v>148</v>
      </c>
      <c r="D1935" s="1" t="s">
        <v>1293</v>
      </c>
      <c r="E1935" s="1" t="s">
        <v>1651</v>
      </c>
      <c r="F1935" s="1" t="s">
        <v>1651</v>
      </c>
      <c r="G1935" s="1" t="s">
        <v>1651</v>
      </c>
      <c r="H1935" s="1" t="str">
        <f t="shared" si="30"/>
        <v>Строительство и ремонт-Инструменты-Электро- и бензопилы</v>
      </c>
      <c r="I1935" s="3">
        <v>0.17</v>
      </c>
      <c r="J1935" s="3">
        <v>0.17</v>
      </c>
      <c r="K1935" s="3">
        <v>0.17</v>
      </c>
    </row>
    <row r="1936" spans="2:11" x14ac:dyDescent="0.3">
      <c r="B1936" s="1" t="s">
        <v>9</v>
      </c>
      <c r="C1936" s="1" t="s">
        <v>148</v>
      </c>
      <c r="D1936" s="1" t="s">
        <v>1487</v>
      </c>
      <c r="E1936" s="1" t="s">
        <v>1653</v>
      </c>
      <c r="F1936" s="1" t="s">
        <v>1653</v>
      </c>
      <c r="G1936" s="1" t="s">
        <v>1653</v>
      </c>
      <c r="H1936" s="1" t="str">
        <f t="shared" si="30"/>
        <v>Строительство и ремонт-Инструменты-Сварочное оборудование</v>
      </c>
      <c r="I1936" s="3">
        <v>0.17</v>
      </c>
      <c r="J1936" s="3">
        <v>0.17</v>
      </c>
      <c r="K1936" s="3">
        <v>0.17</v>
      </c>
    </row>
    <row r="1937" spans="2:11" x14ac:dyDescent="0.3">
      <c r="B1937" s="1" t="s">
        <v>9</v>
      </c>
      <c r="C1937" s="1" t="s">
        <v>148</v>
      </c>
      <c r="D1937" s="1" t="s">
        <v>1487</v>
      </c>
      <c r="E1937" s="1" t="s">
        <v>1654</v>
      </c>
      <c r="F1937" s="1" t="s">
        <v>1654</v>
      </c>
      <c r="G1937" s="1" t="s">
        <v>1654</v>
      </c>
      <c r="H1937" s="1" t="str">
        <f t="shared" si="30"/>
        <v>Строительство и ремонт-Инструменты-Сварочное оборудование</v>
      </c>
      <c r="I1937" s="3">
        <v>0.17</v>
      </c>
      <c r="J1937" s="3">
        <v>0.17</v>
      </c>
      <c r="K1937" s="3">
        <v>0.17</v>
      </c>
    </row>
    <row r="1938" spans="2:11" x14ac:dyDescent="0.3">
      <c r="B1938" s="1" t="s">
        <v>9</v>
      </c>
      <c r="C1938" s="1" t="s">
        <v>148</v>
      </c>
      <c r="D1938" s="1" t="s">
        <v>1487</v>
      </c>
      <c r="E1938" s="1" t="s">
        <v>1655</v>
      </c>
      <c r="F1938" s="1" t="s">
        <v>1655</v>
      </c>
      <c r="G1938" s="1" t="s">
        <v>1655</v>
      </c>
      <c r="H1938" s="1" t="str">
        <f t="shared" si="30"/>
        <v>Строительство и ремонт-Инструменты-Сварочное оборудование</v>
      </c>
      <c r="I1938" s="3">
        <v>0.17</v>
      </c>
      <c r="J1938" s="3">
        <v>0.17</v>
      </c>
      <c r="K1938" s="3">
        <v>0.17</v>
      </c>
    </row>
    <row r="1939" spans="2:11" x14ac:dyDescent="0.3">
      <c r="B1939" s="1" t="s">
        <v>9</v>
      </c>
      <c r="C1939" s="1" t="s">
        <v>148</v>
      </c>
      <c r="D1939" s="1" t="s">
        <v>1487</v>
      </c>
      <c r="E1939" s="1" t="s">
        <v>1656</v>
      </c>
      <c r="F1939" s="1" t="s">
        <v>1657</v>
      </c>
      <c r="G1939" s="1" t="s">
        <v>1657</v>
      </c>
      <c r="H1939" s="1" t="str">
        <f t="shared" si="30"/>
        <v>Строительство и ремонт-Инструменты-Сварочное оборудование</v>
      </c>
      <c r="I1939" s="3">
        <v>0.17</v>
      </c>
      <c r="J1939" s="3">
        <v>0.17</v>
      </c>
      <c r="K1939" s="3">
        <v>0.17</v>
      </c>
    </row>
    <row r="1940" spans="2:11" x14ac:dyDescent="0.3">
      <c r="B1940" s="1" t="s">
        <v>9</v>
      </c>
      <c r="C1940" s="1" t="s">
        <v>148</v>
      </c>
      <c r="D1940" s="1" t="s">
        <v>1487</v>
      </c>
      <c r="E1940" s="1" t="s">
        <v>1656</v>
      </c>
      <c r="F1940" s="1" t="s">
        <v>1658</v>
      </c>
      <c r="G1940" s="1" t="s">
        <v>1658</v>
      </c>
      <c r="H1940" s="1" t="str">
        <f t="shared" si="30"/>
        <v>Строительство и ремонт-Инструменты-Сварочное оборудование</v>
      </c>
      <c r="I1940" s="3">
        <v>0.17</v>
      </c>
      <c r="J1940" s="3">
        <v>0.17</v>
      </c>
      <c r="K1940" s="3">
        <v>0.17</v>
      </c>
    </row>
    <row r="1941" spans="2:11" x14ac:dyDescent="0.3">
      <c r="B1941" s="1" t="s">
        <v>9</v>
      </c>
      <c r="C1941" s="1" t="s">
        <v>148</v>
      </c>
      <c r="D1941" s="1" t="s">
        <v>1487</v>
      </c>
      <c r="E1941" s="1" t="s">
        <v>1656</v>
      </c>
      <c r="F1941" s="1" t="s">
        <v>1660</v>
      </c>
      <c r="G1941" s="1" t="s">
        <v>1660</v>
      </c>
      <c r="H1941" s="1" t="str">
        <f t="shared" si="30"/>
        <v>Строительство и ремонт-Инструменты-Сварочное оборудование</v>
      </c>
      <c r="I1941" s="3">
        <v>0.17</v>
      </c>
      <c r="J1941" s="3">
        <v>0.17</v>
      </c>
      <c r="K1941" s="3">
        <v>0.17</v>
      </c>
    </row>
    <row r="1942" spans="2:11" x14ac:dyDescent="0.3">
      <c r="B1942" s="1" t="s">
        <v>9</v>
      </c>
      <c r="C1942" s="1" t="s">
        <v>148</v>
      </c>
      <c r="D1942" s="1" t="s">
        <v>1233</v>
      </c>
      <c r="E1942" s="1" t="s">
        <v>1661</v>
      </c>
      <c r="F1942" s="1" t="s">
        <v>1661</v>
      </c>
      <c r="G1942" s="1" t="s">
        <v>1661</v>
      </c>
      <c r="H1942" s="1" t="str">
        <f t="shared" si="30"/>
        <v>Строительство и ремонт-Инструменты-Пневмоинструменты</v>
      </c>
      <c r="I1942" s="3">
        <v>0.17</v>
      </c>
      <c r="J1942" s="3">
        <v>0.17</v>
      </c>
      <c r="K1942" s="3">
        <v>0.17</v>
      </c>
    </row>
    <row r="1943" spans="2:11" x14ac:dyDescent="0.3">
      <c r="B1943" s="1" t="s">
        <v>9</v>
      </c>
      <c r="C1943" s="1" t="s">
        <v>148</v>
      </c>
      <c r="D1943" s="1" t="s">
        <v>228</v>
      </c>
      <c r="E1943" s="1" t="s">
        <v>1663</v>
      </c>
      <c r="F1943" s="1" t="s">
        <v>1664</v>
      </c>
      <c r="G1943" s="1" t="s">
        <v>1664</v>
      </c>
      <c r="H1943" s="1" t="str">
        <f t="shared" si="30"/>
        <v>Строительство и ремонт-Инструменты-Расходные материалы и оснастка</v>
      </c>
      <c r="I1943" s="3">
        <v>0.17</v>
      </c>
      <c r="J1943" s="3">
        <v>0.17</v>
      </c>
      <c r="K1943" s="3">
        <v>0.17</v>
      </c>
    </row>
    <row r="1944" spans="2:11" x14ac:dyDescent="0.3">
      <c r="B1944" s="1" t="s">
        <v>9</v>
      </c>
      <c r="C1944" s="1" t="s">
        <v>148</v>
      </c>
      <c r="D1944" s="1" t="s">
        <v>1293</v>
      </c>
      <c r="E1944" s="1" t="s">
        <v>1665</v>
      </c>
      <c r="F1944" s="1" t="s">
        <v>1665</v>
      </c>
      <c r="G1944" s="1" t="s">
        <v>1665</v>
      </c>
      <c r="H1944" s="1" t="str">
        <f t="shared" si="30"/>
        <v>Строительство и ремонт-Инструменты-Электро- и бензопилы</v>
      </c>
      <c r="I1944" s="3">
        <v>0.17</v>
      </c>
      <c r="J1944" s="3">
        <v>0.17</v>
      </c>
      <c r="K1944" s="3">
        <v>0.17</v>
      </c>
    </row>
    <row r="1945" spans="2:11" x14ac:dyDescent="0.3">
      <c r="B1945" s="1" t="s">
        <v>9</v>
      </c>
      <c r="C1945" s="1" t="s">
        <v>148</v>
      </c>
      <c r="D1945" s="1" t="s">
        <v>228</v>
      </c>
      <c r="E1945" s="1" t="s">
        <v>1663</v>
      </c>
      <c r="F1945" s="1" t="s">
        <v>1670</v>
      </c>
      <c r="G1945" s="1" t="s">
        <v>1670</v>
      </c>
      <c r="H1945" s="1" t="str">
        <f t="shared" si="30"/>
        <v>Строительство и ремонт-Инструменты-Расходные материалы и оснастка</v>
      </c>
      <c r="I1945" s="3">
        <v>0.17</v>
      </c>
      <c r="J1945" s="3">
        <v>0.17</v>
      </c>
      <c r="K1945" s="3">
        <v>0.17</v>
      </c>
    </row>
    <row r="1946" spans="2:11" x14ac:dyDescent="0.3">
      <c r="B1946" s="1" t="s">
        <v>9</v>
      </c>
      <c r="C1946" s="1" t="s">
        <v>148</v>
      </c>
      <c r="D1946" s="1" t="s">
        <v>1233</v>
      </c>
      <c r="E1946" s="1" t="s">
        <v>1303</v>
      </c>
      <c r="F1946" s="1" t="s">
        <v>1671</v>
      </c>
      <c r="G1946" s="1" t="s">
        <v>1671</v>
      </c>
      <c r="H1946" s="1" t="str">
        <f t="shared" si="30"/>
        <v>Строительство и ремонт-Инструменты-Пневмоинструменты</v>
      </c>
      <c r="I1946" s="3">
        <v>0.17</v>
      </c>
      <c r="J1946" s="3">
        <v>0.17</v>
      </c>
      <c r="K1946" s="3">
        <v>0.17</v>
      </c>
    </row>
    <row r="1947" spans="2:11" x14ac:dyDescent="0.3">
      <c r="B1947" s="1" t="s">
        <v>9</v>
      </c>
      <c r="C1947" s="1" t="s">
        <v>148</v>
      </c>
      <c r="D1947" s="1" t="s">
        <v>1233</v>
      </c>
      <c r="E1947" s="1" t="s">
        <v>1303</v>
      </c>
      <c r="F1947" s="1" t="s">
        <v>1672</v>
      </c>
      <c r="G1947" s="1" t="s">
        <v>1672</v>
      </c>
      <c r="H1947" s="1" t="str">
        <f t="shared" si="30"/>
        <v>Строительство и ремонт-Инструменты-Пневмоинструменты</v>
      </c>
      <c r="I1947" s="3">
        <v>0.17</v>
      </c>
      <c r="J1947" s="3">
        <v>0.17</v>
      </c>
      <c r="K1947" s="3">
        <v>0.17</v>
      </c>
    </row>
    <row r="1948" spans="2:11" x14ac:dyDescent="0.3">
      <c r="B1948" s="1" t="s">
        <v>9</v>
      </c>
      <c r="C1948" s="1" t="s">
        <v>148</v>
      </c>
      <c r="D1948" s="1" t="s">
        <v>1233</v>
      </c>
      <c r="E1948" s="1" t="s">
        <v>1303</v>
      </c>
      <c r="F1948" s="1" t="s">
        <v>1673</v>
      </c>
      <c r="G1948" s="1" t="s">
        <v>1673</v>
      </c>
      <c r="H1948" s="1" t="str">
        <f t="shared" si="30"/>
        <v>Строительство и ремонт-Инструменты-Пневмоинструменты</v>
      </c>
      <c r="I1948" s="3">
        <v>0.17</v>
      </c>
      <c r="J1948" s="3">
        <v>0.17</v>
      </c>
      <c r="K1948" s="3">
        <v>0.17</v>
      </c>
    </row>
    <row r="1949" spans="2:11" x14ac:dyDescent="0.3">
      <c r="B1949" s="1" t="s">
        <v>9</v>
      </c>
      <c r="C1949" s="1" t="s">
        <v>148</v>
      </c>
      <c r="D1949" s="1" t="s">
        <v>1233</v>
      </c>
      <c r="E1949" s="1" t="s">
        <v>1303</v>
      </c>
      <c r="F1949" s="1" t="s">
        <v>1674</v>
      </c>
      <c r="G1949" s="1" t="s">
        <v>1674</v>
      </c>
      <c r="H1949" s="1" t="str">
        <f t="shared" si="30"/>
        <v>Строительство и ремонт-Инструменты-Пневмоинструменты</v>
      </c>
      <c r="I1949" s="3">
        <v>0.17</v>
      </c>
      <c r="J1949" s="3">
        <v>0.17</v>
      </c>
      <c r="K1949" s="3">
        <v>0.17</v>
      </c>
    </row>
    <row r="1950" spans="2:11" x14ac:dyDescent="0.3">
      <c r="B1950" s="1" t="s">
        <v>9</v>
      </c>
      <c r="C1950" s="1" t="s">
        <v>148</v>
      </c>
      <c r="D1950" s="1" t="s">
        <v>1233</v>
      </c>
      <c r="E1950" s="1" t="s">
        <v>1303</v>
      </c>
      <c r="F1950" s="1" t="s">
        <v>1675</v>
      </c>
      <c r="G1950" s="1" t="s">
        <v>1675</v>
      </c>
      <c r="H1950" s="1" t="str">
        <f t="shared" si="30"/>
        <v>Строительство и ремонт-Инструменты-Пневмоинструменты</v>
      </c>
      <c r="I1950" s="3">
        <v>0.17</v>
      </c>
      <c r="J1950" s="3">
        <v>0.17</v>
      </c>
      <c r="K1950" s="3">
        <v>0.17</v>
      </c>
    </row>
    <row r="1951" spans="2:11" x14ac:dyDescent="0.3">
      <c r="B1951" s="1" t="s">
        <v>9</v>
      </c>
      <c r="C1951" s="1" t="s">
        <v>148</v>
      </c>
      <c r="D1951" s="1" t="s">
        <v>1233</v>
      </c>
      <c r="E1951" s="1" t="s">
        <v>1303</v>
      </c>
      <c r="F1951" s="1" t="s">
        <v>1676</v>
      </c>
      <c r="G1951" s="1" t="s">
        <v>1676</v>
      </c>
      <c r="H1951" s="1" t="str">
        <f t="shared" si="30"/>
        <v>Строительство и ремонт-Инструменты-Пневмоинструменты</v>
      </c>
      <c r="I1951" s="3">
        <v>0.17</v>
      </c>
      <c r="J1951" s="3">
        <v>0.17</v>
      </c>
      <c r="K1951" s="3">
        <v>0.17</v>
      </c>
    </row>
    <row r="1952" spans="2:11" x14ac:dyDescent="0.3">
      <c r="B1952" s="1" t="s">
        <v>9</v>
      </c>
      <c r="C1952" s="1" t="s">
        <v>148</v>
      </c>
      <c r="D1952" s="1" t="s">
        <v>1233</v>
      </c>
      <c r="E1952" s="1" t="s">
        <v>1303</v>
      </c>
      <c r="F1952" s="1" t="s">
        <v>1677</v>
      </c>
      <c r="G1952" s="1" t="s">
        <v>1677</v>
      </c>
      <c r="H1952" s="1" t="str">
        <f t="shared" si="30"/>
        <v>Строительство и ремонт-Инструменты-Пневмоинструменты</v>
      </c>
      <c r="I1952" s="3">
        <v>0.17</v>
      </c>
      <c r="J1952" s="3">
        <v>0.17</v>
      </c>
      <c r="K1952" s="3">
        <v>0.17</v>
      </c>
    </row>
    <row r="1953" spans="2:11" x14ac:dyDescent="0.3">
      <c r="B1953" s="1" t="s">
        <v>9</v>
      </c>
      <c r="C1953" s="1" t="s">
        <v>148</v>
      </c>
      <c r="D1953" s="1" t="s">
        <v>1233</v>
      </c>
      <c r="E1953" s="1" t="s">
        <v>1303</v>
      </c>
      <c r="F1953" s="1" t="s">
        <v>1680</v>
      </c>
      <c r="G1953" s="1" t="s">
        <v>1680</v>
      </c>
      <c r="H1953" s="1" t="str">
        <f t="shared" si="30"/>
        <v>Строительство и ремонт-Инструменты-Пневмоинструменты</v>
      </c>
      <c r="I1953" s="3">
        <v>0.17</v>
      </c>
      <c r="J1953" s="3">
        <v>0.17</v>
      </c>
      <c r="K1953" s="3">
        <v>0.17</v>
      </c>
    </row>
    <row r="1954" spans="2:11" x14ac:dyDescent="0.3">
      <c r="B1954" s="1" t="s">
        <v>9</v>
      </c>
      <c r="C1954" s="1" t="s">
        <v>18</v>
      </c>
      <c r="D1954" s="1" t="s">
        <v>1684</v>
      </c>
      <c r="E1954" s="1" t="s">
        <v>1684</v>
      </c>
      <c r="F1954" s="1" t="s">
        <v>1684</v>
      </c>
      <c r="G1954" s="1" t="s">
        <v>1684</v>
      </c>
      <c r="H1954" s="1" t="str">
        <f t="shared" si="30"/>
        <v>Строительство и ремонт-Водоснабжение-Инструменты для прочистки труб</v>
      </c>
      <c r="I1954" s="3">
        <v>0.17</v>
      </c>
      <c r="J1954" s="3">
        <v>0.17</v>
      </c>
      <c r="K1954" s="3">
        <v>0.17</v>
      </c>
    </row>
    <row r="1955" spans="2:11" x14ac:dyDescent="0.3">
      <c r="B1955" s="1" t="s">
        <v>9</v>
      </c>
      <c r="C1955" s="1" t="s">
        <v>148</v>
      </c>
      <c r="D1955" s="1" t="s">
        <v>1487</v>
      </c>
      <c r="E1955" s="1" t="s">
        <v>63</v>
      </c>
      <c r="F1955" s="1" t="s">
        <v>1686</v>
      </c>
      <c r="G1955" s="1" t="s">
        <v>1686</v>
      </c>
      <c r="H1955" s="1" t="str">
        <f t="shared" si="30"/>
        <v>Строительство и ремонт-Инструменты-Сварочное оборудование</v>
      </c>
      <c r="I1955" s="3">
        <v>0.17</v>
      </c>
      <c r="J1955" s="3">
        <v>0.17</v>
      </c>
      <c r="K1955" s="3">
        <v>0.17</v>
      </c>
    </row>
    <row r="1956" spans="2:11" x14ac:dyDescent="0.3">
      <c r="B1956" s="1" t="s">
        <v>9</v>
      </c>
      <c r="C1956" s="1" t="s">
        <v>148</v>
      </c>
      <c r="D1956" s="1" t="s">
        <v>1487</v>
      </c>
      <c r="E1956" s="1" t="s">
        <v>63</v>
      </c>
      <c r="F1956" s="1" t="s">
        <v>1687</v>
      </c>
      <c r="G1956" s="1" t="s">
        <v>1687</v>
      </c>
      <c r="H1956" s="1" t="str">
        <f t="shared" si="30"/>
        <v>Строительство и ремонт-Инструменты-Сварочное оборудование</v>
      </c>
      <c r="I1956" s="3">
        <v>0.17</v>
      </c>
      <c r="J1956" s="3">
        <v>0.17</v>
      </c>
      <c r="K1956" s="3">
        <v>0.17</v>
      </c>
    </row>
    <row r="1957" spans="2:11" x14ac:dyDescent="0.3">
      <c r="B1957" s="1" t="s">
        <v>9</v>
      </c>
      <c r="C1957" s="1" t="s">
        <v>148</v>
      </c>
      <c r="D1957" s="1" t="s">
        <v>1487</v>
      </c>
      <c r="E1957" s="1" t="s">
        <v>63</v>
      </c>
      <c r="F1957" s="1" t="s">
        <v>1688</v>
      </c>
      <c r="G1957" s="1" t="s">
        <v>1688</v>
      </c>
      <c r="H1957" s="1" t="str">
        <f t="shared" si="30"/>
        <v>Строительство и ремонт-Инструменты-Сварочное оборудование</v>
      </c>
      <c r="I1957" s="3">
        <v>0.17</v>
      </c>
      <c r="J1957" s="3">
        <v>0.17</v>
      </c>
      <c r="K1957" s="3">
        <v>0.17</v>
      </c>
    </row>
    <row r="1958" spans="2:11" x14ac:dyDescent="0.3">
      <c r="B1958" s="1" t="s">
        <v>9</v>
      </c>
      <c r="C1958" s="1" t="s">
        <v>148</v>
      </c>
      <c r="D1958" s="1" t="s">
        <v>1487</v>
      </c>
      <c r="E1958" s="1" t="s">
        <v>63</v>
      </c>
      <c r="F1958" s="1" t="s">
        <v>1689</v>
      </c>
      <c r="G1958" s="1" t="s">
        <v>1689</v>
      </c>
      <c r="H1958" s="1" t="str">
        <f t="shared" si="30"/>
        <v>Строительство и ремонт-Инструменты-Сварочное оборудование</v>
      </c>
      <c r="I1958" s="3">
        <v>0.17</v>
      </c>
      <c r="J1958" s="3">
        <v>0.17</v>
      </c>
      <c r="K1958" s="3">
        <v>0.17</v>
      </c>
    </row>
    <row r="1959" spans="2:11" x14ac:dyDescent="0.3">
      <c r="B1959" s="1" t="s">
        <v>9</v>
      </c>
      <c r="C1959" s="1" t="s">
        <v>148</v>
      </c>
      <c r="D1959" s="1" t="s">
        <v>1487</v>
      </c>
      <c r="E1959" s="1" t="s">
        <v>63</v>
      </c>
      <c r="F1959" s="1" t="s">
        <v>1690</v>
      </c>
      <c r="G1959" s="1" t="s">
        <v>1690</v>
      </c>
      <c r="H1959" s="1" t="str">
        <f t="shared" si="30"/>
        <v>Строительство и ремонт-Инструменты-Сварочное оборудование</v>
      </c>
      <c r="I1959" s="3">
        <v>0.17</v>
      </c>
      <c r="J1959" s="3">
        <v>0.17</v>
      </c>
      <c r="K1959" s="3">
        <v>0.17</v>
      </c>
    </row>
    <row r="1960" spans="2:11" x14ac:dyDescent="0.3">
      <c r="B1960" s="1" t="s">
        <v>9</v>
      </c>
      <c r="C1960" s="1" t="s">
        <v>148</v>
      </c>
      <c r="D1960" s="1" t="s">
        <v>1487</v>
      </c>
      <c r="E1960" s="1" t="s">
        <v>63</v>
      </c>
      <c r="F1960" s="1" t="s">
        <v>1691</v>
      </c>
      <c r="G1960" s="1" t="s">
        <v>1691</v>
      </c>
      <c r="H1960" s="1" t="str">
        <f t="shared" si="30"/>
        <v>Строительство и ремонт-Инструменты-Сварочное оборудование</v>
      </c>
      <c r="I1960" s="3">
        <v>0.17</v>
      </c>
      <c r="J1960" s="3">
        <v>0.17</v>
      </c>
      <c r="K1960" s="3">
        <v>0.17</v>
      </c>
    </row>
    <row r="1961" spans="2:11" x14ac:dyDescent="0.3">
      <c r="B1961" s="1" t="s">
        <v>9</v>
      </c>
      <c r="C1961" s="1" t="s">
        <v>148</v>
      </c>
      <c r="D1961" s="1" t="s">
        <v>1487</v>
      </c>
      <c r="E1961" s="1" t="s">
        <v>63</v>
      </c>
      <c r="F1961" s="1" t="s">
        <v>1692</v>
      </c>
      <c r="G1961" s="1" t="s">
        <v>1692</v>
      </c>
      <c r="H1961" s="1" t="str">
        <f t="shared" si="30"/>
        <v>Строительство и ремонт-Инструменты-Сварочное оборудование</v>
      </c>
      <c r="I1961" s="3">
        <v>0.17</v>
      </c>
      <c r="J1961" s="3">
        <v>0.17</v>
      </c>
      <c r="K1961" s="3">
        <v>0.17</v>
      </c>
    </row>
    <row r="1962" spans="2:11" x14ac:dyDescent="0.3">
      <c r="B1962" s="1" t="s">
        <v>9</v>
      </c>
      <c r="C1962" s="1" t="s">
        <v>148</v>
      </c>
      <c r="D1962" s="1" t="s">
        <v>1487</v>
      </c>
      <c r="E1962" s="1" t="s">
        <v>63</v>
      </c>
      <c r="F1962" s="1" t="s">
        <v>1693</v>
      </c>
      <c r="G1962" s="1" t="s">
        <v>1693</v>
      </c>
      <c r="H1962" s="1" t="str">
        <f t="shared" si="30"/>
        <v>Строительство и ремонт-Инструменты-Сварочное оборудование</v>
      </c>
      <c r="I1962" s="3">
        <v>0.17</v>
      </c>
      <c r="J1962" s="3">
        <v>0.17</v>
      </c>
      <c r="K1962" s="3">
        <v>0.17</v>
      </c>
    </row>
    <row r="1963" spans="2:11" x14ac:dyDescent="0.3">
      <c r="B1963" s="1" t="s">
        <v>9</v>
      </c>
      <c r="C1963" s="1" t="s">
        <v>148</v>
      </c>
      <c r="D1963" s="1" t="s">
        <v>1487</v>
      </c>
      <c r="E1963" s="1" t="s">
        <v>63</v>
      </c>
      <c r="F1963" s="1" t="s">
        <v>1694</v>
      </c>
      <c r="G1963" s="1" t="s">
        <v>1694</v>
      </c>
      <c r="H1963" s="1" t="str">
        <f t="shared" si="30"/>
        <v>Строительство и ремонт-Инструменты-Сварочное оборудование</v>
      </c>
      <c r="I1963" s="3">
        <v>0.17</v>
      </c>
      <c r="J1963" s="3">
        <v>0.17</v>
      </c>
      <c r="K1963" s="3">
        <v>0.17</v>
      </c>
    </row>
    <row r="1964" spans="2:11" x14ac:dyDescent="0.3">
      <c r="B1964" s="1" t="s">
        <v>9</v>
      </c>
      <c r="C1964" s="1" t="s">
        <v>148</v>
      </c>
      <c r="D1964" s="1" t="s">
        <v>1487</v>
      </c>
      <c r="E1964" s="1" t="s">
        <v>63</v>
      </c>
      <c r="F1964" s="1" t="s">
        <v>1695</v>
      </c>
      <c r="G1964" s="1" t="s">
        <v>1695</v>
      </c>
      <c r="H1964" s="1" t="str">
        <f t="shared" si="30"/>
        <v>Строительство и ремонт-Инструменты-Сварочное оборудование</v>
      </c>
      <c r="I1964" s="3">
        <v>0.17</v>
      </c>
      <c r="J1964" s="3">
        <v>0.17</v>
      </c>
      <c r="K1964" s="3">
        <v>0.17</v>
      </c>
    </row>
    <row r="1965" spans="2:11" x14ac:dyDescent="0.3">
      <c r="B1965" s="1" t="s">
        <v>9</v>
      </c>
      <c r="C1965" s="1" t="s">
        <v>148</v>
      </c>
      <c r="D1965" s="1" t="s">
        <v>1487</v>
      </c>
      <c r="E1965" s="1" t="s">
        <v>63</v>
      </c>
      <c r="F1965" s="1" t="s">
        <v>1696</v>
      </c>
      <c r="G1965" s="1" t="s">
        <v>1696</v>
      </c>
      <c r="H1965" s="1" t="str">
        <f t="shared" si="30"/>
        <v>Строительство и ремонт-Инструменты-Сварочное оборудование</v>
      </c>
      <c r="I1965" s="3">
        <v>0.17</v>
      </c>
      <c r="J1965" s="3">
        <v>0.17</v>
      </c>
      <c r="K1965" s="3">
        <v>0.17</v>
      </c>
    </row>
    <row r="1966" spans="2:11" x14ac:dyDescent="0.3">
      <c r="B1966" s="1" t="s">
        <v>9</v>
      </c>
      <c r="C1966" s="1" t="s">
        <v>148</v>
      </c>
      <c r="D1966" s="1" t="s">
        <v>1487</v>
      </c>
      <c r="E1966" s="1" t="s">
        <v>63</v>
      </c>
      <c r="F1966" s="1" t="s">
        <v>1697</v>
      </c>
      <c r="G1966" s="1" t="s">
        <v>1697</v>
      </c>
      <c r="H1966" s="1" t="str">
        <f t="shared" si="30"/>
        <v>Строительство и ремонт-Инструменты-Сварочное оборудование</v>
      </c>
      <c r="I1966" s="3">
        <v>0.17</v>
      </c>
      <c r="J1966" s="3">
        <v>0.17</v>
      </c>
      <c r="K1966" s="3">
        <v>0.17</v>
      </c>
    </row>
    <row r="1967" spans="2:11" x14ac:dyDescent="0.3">
      <c r="B1967" s="1" t="s">
        <v>9</v>
      </c>
      <c r="C1967" s="1" t="s">
        <v>148</v>
      </c>
      <c r="D1967" s="1" t="s">
        <v>1487</v>
      </c>
      <c r="E1967" s="1" t="s">
        <v>63</v>
      </c>
      <c r="F1967" s="1" t="s">
        <v>1698</v>
      </c>
      <c r="G1967" s="1" t="s">
        <v>1698</v>
      </c>
      <c r="H1967" s="1" t="str">
        <f t="shared" si="30"/>
        <v>Строительство и ремонт-Инструменты-Сварочное оборудование</v>
      </c>
      <c r="I1967" s="3">
        <v>0.17</v>
      </c>
      <c r="J1967" s="3">
        <v>0.17</v>
      </c>
      <c r="K1967" s="3">
        <v>0.17</v>
      </c>
    </row>
    <row r="1968" spans="2:11" x14ac:dyDescent="0.3">
      <c r="B1968" s="1" t="s">
        <v>9</v>
      </c>
      <c r="C1968" s="1" t="s">
        <v>148</v>
      </c>
      <c r="D1968" s="1" t="s">
        <v>778</v>
      </c>
      <c r="E1968" s="1" t="s">
        <v>1699</v>
      </c>
      <c r="F1968" s="1" t="s">
        <v>1699</v>
      </c>
      <c r="G1968" s="1" t="s">
        <v>1699</v>
      </c>
      <c r="H1968" s="1" t="str">
        <f t="shared" si="30"/>
        <v>Строительство и ремонт-Инструменты-Измерительный инструмент</v>
      </c>
      <c r="I1968" s="3">
        <v>0.17</v>
      </c>
      <c r="J1968" s="3">
        <v>0.17</v>
      </c>
      <c r="K1968" s="3">
        <v>0.17</v>
      </c>
    </row>
    <row r="1969" spans="2:11" x14ac:dyDescent="0.3">
      <c r="B1969" s="1" t="s">
        <v>9</v>
      </c>
      <c r="C1969" s="1" t="s">
        <v>148</v>
      </c>
      <c r="D1969" s="1" t="s">
        <v>228</v>
      </c>
      <c r="E1969" s="1" t="s">
        <v>1663</v>
      </c>
      <c r="F1969" s="1" t="s">
        <v>1702</v>
      </c>
      <c r="G1969" s="1" t="s">
        <v>1702</v>
      </c>
      <c r="H1969" s="1" t="str">
        <f t="shared" si="30"/>
        <v>Строительство и ремонт-Инструменты-Расходные материалы и оснастка</v>
      </c>
      <c r="I1969" s="3">
        <v>0.17</v>
      </c>
      <c r="J1969" s="3">
        <v>0.17</v>
      </c>
      <c r="K1969" s="3">
        <v>0.17</v>
      </c>
    </row>
    <row r="1970" spans="2:11" x14ac:dyDescent="0.3">
      <c r="B1970" s="1" t="s">
        <v>9</v>
      </c>
      <c r="C1970" s="1" t="s">
        <v>103</v>
      </c>
      <c r="D1970" s="1" t="s">
        <v>1536</v>
      </c>
      <c r="E1970" s="1" t="s">
        <v>1537</v>
      </c>
      <c r="F1970" s="1" t="s">
        <v>1706</v>
      </c>
      <c r="G1970" s="1" t="s">
        <v>1706</v>
      </c>
      <c r="H1970" s="1" t="str">
        <f t="shared" si="30"/>
        <v>Строительство и ремонт-Электрика-Системы безопасности</v>
      </c>
      <c r="I1970" s="3">
        <v>0.17</v>
      </c>
      <c r="J1970" s="3">
        <v>0.17</v>
      </c>
      <c r="K1970" s="3">
        <v>0.17</v>
      </c>
    </row>
    <row r="1971" spans="2:11" x14ac:dyDescent="0.3">
      <c r="B1971" s="1" t="s">
        <v>9</v>
      </c>
      <c r="C1971" s="1" t="s">
        <v>103</v>
      </c>
      <c r="D1971" s="1" t="s">
        <v>1536</v>
      </c>
      <c r="E1971" s="1" t="s">
        <v>1537</v>
      </c>
      <c r="F1971" s="1" t="s">
        <v>1707</v>
      </c>
      <c r="G1971" s="1" t="s">
        <v>1707</v>
      </c>
      <c r="H1971" s="1" t="str">
        <f t="shared" si="30"/>
        <v>Строительство и ремонт-Электрика-Системы безопасности</v>
      </c>
      <c r="I1971" s="3">
        <v>0.17</v>
      </c>
      <c r="J1971" s="3">
        <v>0.17</v>
      </c>
      <c r="K1971" s="3">
        <v>0.17</v>
      </c>
    </row>
    <row r="1972" spans="2:11" x14ac:dyDescent="0.3">
      <c r="B1972" s="1" t="s">
        <v>9</v>
      </c>
      <c r="C1972" s="1" t="s">
        <v>103</v>
      </c>
      <c r="D1972" s="1" t="s">
        <v>1536</v>
      </c>
      <c r="E1972" s="1" t="s">
        <v>1537</v>
      </c>
      <c r="F1972" s="1" t="s">
        <v>1708</v>
      </c>
      <c r="G1972" s="1" t="s">
        <v>1708</v>
      </c>
      <c r="H1972" s="1" t="str">
        <f t="shared" si="30"/>
        <v>Строительство и ремонт-Электрика-Системы безопасности</v>
      </c>
      <c r="I1972" s="3">
        <v>0.17</v>
      </c>
      <c r="J1972" s="3">
        <v>0.17</v>
      </c>
      <c r="K1972" s="3">
        <v>0.17</v>
      </c>
    </row>
    <row r="1973" spans="2:11" x14ac:dyDescent="0.3">
      <c r="B1973" s="1" t="s">
        <v>9</v>
      </c>
      <c r="C1973" s="1" t="s">
        <v>103</v>
      </c>
      <c r="D1973" s="1" t="s">
        <v>1536</v>
      </c>
      <c r="E1973" s="1" t="s">
        <v>1537</v>
      </c>
      <c r="F1973" s="1" t="s">
        <v>1709</v>
      </c>
      <c r="G1973" s="1" t="s">
        <v>1709</v>
      </c>
      <c r="H1973" s="1" t="str">
        <f t="shared" si="30"/>
        <v>Строительство и ремонт-Электрика-Системы безопасности</v>
      </c>
      <c r="I1973" s="3">
        <v>0.17</v>
      </c>
      <c r="J1973" s="3">
        <v>0.17</v>
      </c>
      <c r="K1973" s="3">
        <v>0.17</v>
      </c>
    </row>
    <row r="1974" spans="2:11" x14ac:dyDescent="0.3">
      <c r="B1974" s="1" t="s">
        <v>9</v>
      </c>
      <c r="C1974" s="1" t="s">
        <v>103</v>
      </c>
      <c r="D1974" s="1" t="s">
        <v>1536</v>
      </c>
      <c r="E1974" s="1" t="s">
        <v>1710</v>
      </c>
      <c r="F1974" s="1" t="s">
        <v>1711</v>
      </c>
      <c r="G1974" s="1" t="s">
        <v>1711</v>
      </c>
      <c r="H1974" s="1" t="str">
        <f t="shared" si="30"/>
        <v>Строительство и ремонт-Электрика-Системы безопасности</v>
      </c>
      <c r="I1974" s="3">
        <v>0.17</v>
      </c>
      <c r="J1974" s="3">
        <v>0.17</v>
      </c>
      <c r="K1974" s="3">
        <v>0.17</v>
      </c>
    </row>
    <row r="1975" spans="2:11" x14ac:dyDescent="0.3">
      <c r="B1975" s="1" t="s">
        <v>9</v>
      </c>
      <c r="C1975" s="1" t="s">
        <v>103</v>
      </c>
      <c r="D1975" s="1" t="s">
        <v>1536</v>
      </c>
      <c r="E1975" s="1" t="s">
        <v>1710</v>
      </c>
      <c r="F1975" s="1" t="s">
        <v>285</v>
      </c>
      <c r="G1975" s="1" t="s">
        <v>285</v>
      </c>
      <c r="H1975" s="1" t="str">
        <f t="shared" si="30"/>
        <v>Строительство и ремонт-Электрика-Системы безопасности</v>
      </c>
      <c r="I1975" s="3">
        <v>0.17</v>
      </c>
      <c r="J1975" s="3">
        <v>0.17</v>
      </c>
      <c r="K1975" s="3">
        <v>0.17</v>
      </c>
    </row>
    <row r="1976" spans="2:11" x14ac:dyDescent="0.3">
      <c r="B1976" s="1" t="s">
        <v>9</v>
      </c>
      <c r="C1976" s="1" t="s">
        <v>103</v>
      </c>
      <c r="D1976" s="1" t="s">
        <v>1536</v>
      </c>
      <c r="E1976" s="1" t="s">
        <v>1712</v>
      </c>
      <c r="F1976" s="1" t="s">
        <v>1713</v>
      </c>
      <c r="G1976" s="1" t="s">
        <v>1713</v>
      </c>
      <c r="H1976" s="1" t="str">
        <f t="shared" si="30"/>
        <v>Строительство и ремонт-Электрика-Системы безопасности</v>
      </c>
      <c r="I1976" s="3">
        <v>0.17</v>
      </c>
      <c r="J1976" s="3">
        <v>0.17</v>
      </c>
      <c r="K1976" s="3">
        <v>0.17</v>
      </c>
    </row>
    <row r="1977" spans="2:11" x14ac:dyDescent="0.3">
      <c r="B1977" s="1" t="s">
        <v>9</v>
      </c>
      <c r="C1977" s="1" t="s">
        <v>103</v>
      </c>
      <c r="D1977" s="1" t="s">
        <v>1536</v>
      </c>
      <c r="E1977" s="1" t="s">
        <v>1712</v>
      </c>
      <c r="F1977" s="1" t="s">
        <v>1714</v>
      </c>
      <c r="G1977" s="1" t="s">
        <v>1714</v>
      </c>
      <c r="H1977" s="1" t="str">
        <f t="shared" si="30"/>
        <v>Строительство и ремонт-Электрика-Системы безопасности</v>
      </c>
      <c r="I1977" s="3">
        <v>0.17</v>
      </c>
      <c r="J1977" s="3">
        <v>0.17</v>
      </c>
      <c r="K1977" s="3">
        <v>0.17</v>
      </c>
    </row>
    <row r="1978" spans="2:11" x14ac:dyDescent="0.3">
      <c r="B1978" s="1" t="s">
        <v>9</v>
      </c>
      <c r="C1978" s="1" t="s">
        <v>103</v>
      </c>
      <c r="D1978" s="1" t="s">
        <v>1536</v>
      </c>
      <c r="E1978" s="1" t="s">
        <v>1712</v>
      </c>
      <c r="F1978" s="1" t="s">
        <v>1715</v>
      </c>
      <c r="G1978" s="1" t="s">
        <v>1715</v>
      </c>
      <c r="H1978" s="1" t="str">
        <f t="shared" si="30"/>
        <v>Строительство и ремонт-Электрика-Системы безопасности</v>
      </c>
      <c r="I1978" s="3">
        <v>0.17</v>
      </c>
      <c r="J1978" s="3">
        <v>0.17</v>
      </c>
      <c r="K1978" s="3">
        <v>0.17</v>
      </c>
    </row>
    <row r="1979" spans="2:11" x14ac:dyDescent="0.3">
      <c r="B1979" s="1" t="s">
        <v>9</v>
      </c>
      <c r="C1979" s="1" t="s">
        <v>103</v>
      </c>
      <c r="D1979" s="1" t="s">
        <v>1536</v>
      </c>
      <c r="E1979" s="1" t="s">
        <v>1712</v>
      </c>
      <c r="F1979" s="1" t="s">
        <v>1716</v>
      </c>
      <c r="G1979" s="1" t="s">
        <v>1716</v>
      </c>
      <c r="H1979" s="1" t="str">
        <f t="shared" si="30"/>
        <v>Строительство и ремонт-Электрика-Системы безопасности</v>
      </c>
      <c r="I1979" s="3">
        <v>0.17</v>
      </c>
      <c r="J1979" s="3">
        <v>0.17</v>
      </c>
      <c r="K1979" s="3">
        <v>0.17</v>
      </c>
    </row>
    <row r="1980" spans="2:11" x14ac:dyDescent="0.3">
      <c r="B1980" s="1" t="s">
        <v>9</v>
      </c>
      <c r="C1980" s="1" t="s">
        <v>103</v>
      </c>
      <c r="D1980" s="1" t="s">
        <v>1536</v>
      </c>
      <c r="E1980" s="1" t="s">
        <v>1712</v>
      </c>
      <c r="F1980" s="1" t="s">
        <v>285</v>
      </c>
      <c r="G1980" s="1" t="s">
        <v>285</v>
      </c>
      <c r="H1980" s="1" t="str">
        <f t="shared" si="30"/>
        <v>Строительство и ремонт-Электрика-Системы безопасности</v>
      </c>
      <c r="I1980" s="3">
        <v>0.17</v>
      </c>
      <c r="J1980" s="3">
        <v>0.17</v>
      </c>
      <c r="K1980" s="3">
        <v>0.17</v>
      </c>
    </row>
    <row r="1981" spans="2:11" x14ac:dyDescent="0.3">
      <c r="B1981" s="1" t="s">
        <v>9</v>
      </c>
      <c r="C1981" s="1" t="s">
        <v>103</v>
      </c>
      <c r="D1981" s="1" t="s">
        <v>1536</v>
      </c>
      <c r="E1981" s="1" t="s">
        <v>1712</v>
      </c>
      <c r="F1981" s="1" t="s">
        <v>1717</v>
      </c>
      <c r="G1981" s="1" t="s">
        <v>1717</v>
      </c>
      <c r="H1981" s="1" t="str">
        <f t="shared" si="30"/>
        <v>Строительство и ремонт-Электрика-Системы безопасности</v>
      </c>
      <c r="I1981" s="3">
        <v>0.17</v>
      </c>
      <c r="J1981" s="3">
        <v>0.17</v>
      </c>
      <c r="K1981" s="3">
        <v>0.17</v>
      </c>
    </row>
    <row r="1982" spans="2:11" x14ac:dyDescent="0.3">
      <c r="B1982" s="1" t="s">
        <v>9</v>
      </c>
      <c r="C1982" s="1" t="s">
        <v>103</v>
      </c>
      <c r="D1982" s="1" t="s">
        <v>1536</v>
      </c>
      <c r="E1982" s="1" t="s">
        <v>1712</v>
      </c>
      <c r="F1982" s="1" t="s">
        <v>1718</v>
      </c>
      <c r="G1982" s="1" t="s">
        <v>1718</v>
      </c>
      <c r="H1982" s="1" t="str">
        <f t="shared" si="30"/>
        <v>Строительство и ремонт-Электрика-Системы безопасности</v>
      </c>
      <c r="I1982" s="3">
        <v>0.17</v>
      </c>
      <c r="J1982" s="3">
        <v>0.17</v>
      </c>
      <c r="K1982" s="3">
        <v>0.17</v>
      </c>
    </row>
    <row r="1983" spans="2:11" x14ac:dyDescent="0.3">
      <c r="B1983" s="1" t="s">
        <v>9</v>
      </c>
      <c r="C1983" s="1" t="s">
        <v>103</v>
      </c>
      <c r="D1983" s="1" t="s">
        <v>1536</v>
      </c>
      <c r="E1983" s="1" t="s">
        <v>1719</v>
      </c>
      <c r="F1983" s="1" t="s">
        <v>1720</v>
      </c>
      <c r="G1983" s="1" t="s">
        <v>1720</v>
      </c>
      <c r="H1983" s="1" t="str">
        <f t="shared" si="30"/>
        <v>Строительство и ремонт-Электрика-Системы безопасности</v>
      </c>
      <c r="I1983" s="3">
        <v>0.17</v>
      </c>
      <c r="J1983" s="3">
        <v>0.17</v>
      </c>
      <c r="K1983" s="3">
        <v>0.17</v>
      </c>
    </row>
    <row r="1984" spans="2:11" x14ac:dyDescent="0.3">
      <c r="B1984" s="1" t="s">
        <v>9</v>
      </c>
      <c r="C1984" s="1" t="s">
        <v>103</v>
      </c>
      <c r="D1984" s="1" t="s">
        <v>1536</v>
      </c>
      <c r="E1984" s="1" t="s">
        <v>1719</v>
      </c>
      <c r="F1984" s="1" t="s">
        <v>1721</v>
      </c>
      <c r="G1984" s="1" t="s">
        <v>1721</v>
      </c>
      <c r="H1984" s="1" t="str">
        <f t="shared" si="30"/>
        <v>Строительство и ремонт-Электрика-Системы безопасности</v>
      </c>
      <c r="I1984" s="3">
        <v>0.17</v>
      </c>
      <c r="J1984" s="3">
        <v>0.17</v>
      </c>
      <c r="K1984" s="3">
        <v>0.17</v>
      </c>
    </row>
    <row r="1985" spans="2:11" x14ac:dyDescent="0.3">
      <c r="B1985" s="1" t="s">
        <v>9</v>
      </c>
      <c r="C1985" s="1" t="s">
        <v>103</v>
      </c>
      <c r="D1985" s="1" t="s">
        <v>1536</v>
      </c>
      <c r="E1985" s="1" t="s">
        <v>1719</v>
      </c>
      <c r="F1985" s="1" t="s">
        <v>1722</v>
      </c>
      <c r="G1985" s="1" t="s">
        <v>1722</v>
      </c>
      <c r="H1985" s="1" t="str">
        <f t="shared" si="30"/>
        <v>Строительство и ремонт-Электрика-Системы безопасности</v>
      </c>
      <c r="I1985" s="3">
        <v>0.17</v>
      </c>
      <c r="J1985" s="3">
        <v>0.17</v>
      </c>
      <c r="K1985" s="3">
        <v>0.17</v>
      </c>
    </row>
    <row r="1986" spans="2:11" x14ac:dyDescent="0.3">
      <c r="B1986" s="1" t="s">
        <v>9</v>
      </c>
      <c r="C1986" s="1" t="s">
        <v>103</v>
      </c>
      <c r="D1986" s="1" t="s">
        <v>1536</v>
      </c>
      <c r="E1986" s="1" t="s">
        <v>1719</v>
      </c>
      <c r="F1986" s="1" t="s">
        <v>1723</v>
      </c>
      <c r="G1986" s="1" t="s">
        <v>1723</v>
      </c>
      <c r="H1986" s="1" t="str">
        <f t="shared" si="30"/>
        <v>Строительство и ремонт-Электрика-Системы безопасности</v>
      </c>
      <c r="I1986" s="3">
        <v>0.17</v>
      </c>
      <c r="J1986" s="3">
        <v>0.17</v>
      </c>
      <c r="K1986" s="3">
        <v>0.17</v>
      </c>
    </row>
    <row r="1987" spans="2:11" x14ac:dyDescent="0.3">
      <c r="B1987" s="1" t="s">
        <v>9</v>
      </c>
      <c r="C1987" s="1" t="s">
        <v>103</v>
      </c>
      <c r="D1987" s="1" t="s">
        <v>1536</v>
      </c>
      <c r="E1987" s="1" t="s">
        <v>1719</v>
      </c>
      <c r="F1987" s="1" t="s">
        <v>1724</v>
      </c>
      <c r="G1987" s="1" t="s">
        <v>1724</v>
      </c>
      <c r="H1987" s="1" t="str">
        <f t="shared" si="30"/>
        <v>Строительство и ремонт-Электрика-Системы безопасности</v>
      </c>
      <c r="I1987" s="3">
        <v>0.17</v>
      </c>
      <c r="J1987" s="3">
        <v>0.17</v>
      </c>
      <c r="K1987" s="3">
        <v>0.17</v>
      </c>
    </row>
    <row r="1988" spans="2:11" x14ac:dyDescent="0.3">
      <c r="B1988" s="1" t="s">
        <v>9</v>
      </c>
      <c r="C1988" s="1" t="s">
        <v>103</v>
      </c>
      <c r="D1988" s="1" t="s">
        <v>1536</v>
      </c>
      <c r="E1988" s="1" t="s">
        <v>1726</v>
      </c>
      <c r="F1988" s="1" t="s">
        <v>1727</v>
      </c>
      <c r="G1988" s="1" t="s">
        <v>1727</v>
      </c>
      <c r="H1988" s="1" t="str">
        <f t="shared" ref="H1988:H2051" si="31">B1988&amp;"-"&amp;C1988&amp;"-"&amp;D1988</f>
        <v>Строительство и ремонт-Электрика-Системы безопасности</v>
      </c>
      <c r="I1988" s="3">
        <v>0.17</v>
      </c>
      <c r="J1988" s="3">
        <v>0.17</v>
      </c>
      <c r="K1988" s="3">
        <v>0.17</v>
      </c>
    </row>
    <row r="1989" spans="2:11" x14ac:dyDescent="0.3">
      <c r="B1989" s="1" t="s">
        <v>9</v>
      </c>
      <c r="C1989" s="1" t="s">
        <v>103</v>
      </c>
      <c r="D1989" s="1" t="s">
        <v>1536</v>
      </c>
      <c r="E1989" s="1" t="s">
        <v>1726</v>
      </c>
      <c r="F1989" s="1" t="s">
        <v>1728</v>
      </c>
      <c r="G1989" s="1" t="s">
        <v>1728</v>
      </c>
      <c r="H1989" s="1" t="str">
        <f t="shared" si="31"/>
        <v>Строительство и ремонт-Электрика-Системы безопасности</v>
      </c>
      <c r="I1989" s="3">
        <v>0.17</v>
      </c>
      <c r="J1989" s="3">
        <v>0.17</v>
      </c>
      <c r="K1989" s="3">
        <v>0.17</v>
      </c>
    </row>
    <row r="1990" spans="2:11" x14ac:dyDescent="0.3">
      <c r="B1990" s="1" t="s">
        <v>9</v>
      </c>
      <c r="C1990" s="1" t="s">
        <v>103</v>
      </c>
      <c r="D1990" s="1" t="s">
        <v>1476</v>
      </c>
      <c r="E1990" s="1" t="s">
        <v>1729</v>
      </c>
      <c r="F1990" s="1" t="s">
        <v>1729</v>
      </c>
      <c r="G1990" s="1" t="s">
        <v>1729</v>
      </c>
      <c r="H1990" s="1" t="str">
        <f t="shared" si="31"/>
        <v>Строительство и ремонт-Электрика-Устройства электропитания и электростанции</v>
      </c>
      <c r="I1990" s="3">
        <v>0.17</v>
      </c>
      <c r="J1990" s="3">
        <v>0.17</v>
      </c>
      <c r="K1990" s="3">
        <v>0.17</v>
      </c>
    </row>
    <row r="1991" spans="2:11" x14ac:dyDescent="0.3">
      <c r="B1991" s="1" t="s">
        <v>9</v>
      </c>
      <c r="C1991" s="1" t="s">
        <v>103</v>
      </c>
      <c r="D1991" s="1" t="s">
        <v>1476</v>
      </c>
      <c r="E1991" s="1" t="s">
        <v>1730</v>
      </c>
      <c r="F1991" s="1" t="s">
        <v>1730</v>
      </c>
      <c r="G1991" s="1" t="s">
        <v>1730</v>
      </c>
      <c r="H1991" s="1" t="str">
        <f t="shared" si="31"/>
        <v>Строительство и ремонт-Электрика-Устройства электропитания и электростанции</v>
      </c>
      <c r="I1991" s="3">
        <v>0.17</v>
      </c>
      <c r="J1991" s="3">
        <v>0.17</v>
      </c>
      <c r="K1991" s="3">
        <v>0.17</v>
      </c>
    </row>
    <row r="1992" spans="2:11" x14ac:dyDescent="0.3">
      <c r="B1992" s="1" t="s">
        <v>9</v>
      </c>
      <c r="C1992" s="1" t="s">
        <v>103</v>
      </c>
      <c r="D1992" s="1" t="s">
        <v>879</v>
      </c>
      <c r="E1992" s="1" t="s">
        <v>880</v>
      </c>
      <c r="F1992" s="1" t="s">
        <v>1732</v>
      </c>
      <c r="G1992" s="1" t="s">
        <v>1732</v>
      </c>
      <c r="H1992" s="1" t="str">
        <f t="shared" si="31"/>
        <v>Строительство и ремонт-Электрика-Автоматика и низковольтовое оборудование</v>
      </c>
      <c r="I1992" s="3">
        <v>0.17</v>
      </c>
      <c r="J1992" s="3">
        <v>0.17</v>
      </c>
      <c r="K1992" s="3">
        <v>0.17</v>
      </c>
    </row>
    <row r="1993" spans="2:11" x14ac:dyDescent="0.3">
      <c r="B1993" s="1" t="s">
        <v>9</v>
      </c>
      <c r="C1993" s="1" t="s">
        <v>148</v>
      </c>
      <c r="D1993" s="1" t="s">
        <v>1487</v>
      </c>
      <c r="E1993" s="1" t="s">
        <v>63</v>
      </c>
      <c r="F1993" s="1" t="s">
        <v>1744</v>
      </c>
      <c r="G1993" s="1" t="s">
        <v>1744</v>
      </c>
      <c r="H1993" s="1" t="str">
        <f t="shared" si="31"/>
        <v>Строительство и ремонт-Инструменты-Сварочное оборудование</v>
      </c>
      <c r="I1993" s="3">
        <v>0.17</v>
      </c>
      <c r="J1993" s="3">
        <v>0.17</v>
      </c>
      <c r="K1993" s="3">
        <v>0.17</v>
      </c>
    </row>
    <row r="1994" spans="2:11" x14ac:dyDescent="0.3">
      <c r="B1994" s="1" t="s">
        <v>9</v>
      </c>
      <c r="C1994" s="1" t="s">
        <v>148</v>
      </c>
      <c r="D1994" s="1" t="s">
        <v>1487</v>
      </c>
      <c r="E1994" s="1" t="s">
        <v>63</v>
      </c>
      <c r="F1994" s="1" t="s">
        <v>1745</v>
      </c>
      <c r="G1994" s="1" t="s">
        <v>1745</v>
      </c>
      <c r="H1994" s="1" t="str">
        <f t="shared" si="31"/>
        <v>Строительство и ремонт-Инструменты-Сварочное оборудование</v>
      </c>
      <c r="I1994" s="3">
        <v>0.17</v>
      </c>
      <c r="J1994" s="3">
        <v>0.17</v>
      </c>
      <c r="K1994" s="3">
        <v>0.17</v>
      </c>
    </row>
    <row r="1995" spans="2:11" x14ac:dyDescent="0.3">
      <c r="B1995" s="1" t="s">
        <v>9</v>
      </c>
      <c r="C1995" s="1" t="s">
        <v>103</v>
      </c>
      <c r="D1995" s="1" t="s">
        <v>1536</v>
      </c>
      <c r="E1995" s="1" t="s">
        <v>1726</v>
      </c>
      <c r="F1995" s="1" t="s">
        <v>1830</v>
      </c>
      <c r="G1995" s="1" t="s">
        <v>1830</v>
      </c>
      <c r="H1995" s="1" t="str">
        <f t="shared" si="31"/>
        <v>Строительство и ремонт-Электрика-Системы безопасности</v>
      </c>
      <c r="I1995" s="3">
        <v>0.17</v>
      </c>
      <c r="J1995" s="3">
        <v>0.17</v>
      </c>
      <c r="K1995" s="3">
        <v>0.17</v>
      </c>
    </row>
    <row r="1996" spans="2:11" x14ac:dyDescent="0.3">
      <c r="B1996" s="1" t="s">
        <v>9</v>
      </c>
      <c r="C1996" s="1" t="s">
        <v>10</v>
      </c>
      <c r="D1996" s="1" t="s">
        <v>107</v>
      </c>
      <c r="E1996" s="1" t="s">
        <v>1128</v>
      </c>
      <c r="F1996" s="1" t="s">
        <v>1128</v>
      </c>
      <c r="G1996" s="1" t="s">
        <v>1128</v>
      </c>
      <c r="H1996" s="1" t="str">
        <f t="shared" si="31"/>
        <v>Строительство и ремонт-Материалы-Лакокрасочные материалы</v>
      </c>
      <c r="I1996" s="3">
        <v>0.19</v>
      </c>
      <c r="J1996" s="3">
        <v>0.19</v>
      </c>
      <c r="K1996" s="3">
        <v>0.17</v>
      </c>
    </row>
    <row r="1997" spans="2:11" x14ac:dyDescent="0.3">
      <c r="B1997" s="1" t="s">
        <v>9</v>
      </c>
      <c r="C1997" s="1" t="s">
        <v>10</v>
      </c>
      <c r="D1997" s="1" t="s">
        <v>107</v>
      </c>
      <c r="E1997" s="1" t="s">
        <v>1765</v>
      </c>
      <c r="F1997" s="1" t="s">
        <v>1765</v>
      </c>
      <c r="G1997" s="1" t="s">
        <v>1765</v>
      </c>
      <c r="H1997" s="1" t="str">
        <f t="shared" si="31"/>
        <v>Строительство и ремонт-Материалы-Лакокрасочные материалы</v>
      </c>
      <c r="I1997" s="3">
        <v>0.19</v>
      </c>
      <c r="J1997" s="3">
        <v>0.19</v>
      </c>
      <c r="K1997" s="3">
        <v>0.17</v>
      </c>
    </row>
    <row r="1998" spans="2:11" x14ac:dyDescent="0.3">
      <c r="B1998" s="1" t="s">
        <v>9</v>
      </c>
      <c r="C1998" s="1" t="s">
        <v>10</v>
      </c>
      <c r="D1998" s="1" t="s">
        <v>107</v>
      </c>
      <c r="E1998" s="1" t="s">
        <v>1843</v>
      </c>
      <c r="F1998" s="1" t="s">
        <v>1843</v>
      </c>
      <c r="G1998" s="1" t="s">
        <v>1843</v>
      </c>
      <c r="H1998" s="1" t="str">
        <f t="shared" si="31"/>
        <v>Строительство и ремонт-Материалы-Лакокрасочные материалы</v>
      </c>
      <c r="I1998" s="3">
        <v>0.19</v>
      </c>
      <c r="J1998" s="3">
        <v>0.19</v>
      </c>
      <c r="K1998" s="3">
        <v>0.17</v>
      </c>
    </row>
    <row r="1999" spans="2:11" x14ac:dyDescent="0.3">
      <c r="B1999" s="1" t="s">
        <v>9</v>
      </c>
      <c r="C1999" s="1" t="s">
        <v>10</v>
      </c>
      <c r="D1999" s="1" t="s">
        <v>107</v>
      </c>
      <c r="E1999" s="1" t="s">
        <v>1844</v>
      </c>
      <c r="F1999" s="1" t="s">
        <v>1844</v>
      </c>
      <c r="G1999" s="1" t="s">
        <v>1844</v>
      </c>
      <c r="H1999" s="1" t="str">
        <f t="shared" si="31"/>
        <v>Строительство и ремонт-Материалы-Лакокрасочные материалы</v>
      </c>
      <c r="I1999" s="3">
        <v>0.19</v>
      </c>
      <c r="J1999" s="3">
        <v>0.19</v>
      </c>
      <c r="K1999" s="3">
        <v>0.17</v>
      </c>
    </row>
    <row r="2000" spans="2:11" x14ac:dyDescent="0.3">
      <c r="B2000" s="1" t="s">
        <v>9</v>
      </c>
      <c r="C2000" s="1" t="s">
        <v>284</v>
      </c>
      <c r="D2000" s="1" t="s">
        <v>843</v>
      </c>
      <c r="E2000" s="1" t="s">
        <v>1845</v>
      </c>
      <c r="F2000" s="1" t="s">
        <v>1845</v>
      </c>
      <c r="G2000" s="1" t="s">
        <v>1845</v>
      </c>
      <c r="H2000" s="1" t="str">
        <f t="shared" si="31"/>
        <v>Строительство и ремонт-Сантехника-Души и душевые кабины</v>
      </c>
      <c r="I2000" s="3">
        <v>0.19</v>
      </c>
      <c r="J2000" s="3">
        <v>0.19</v>
      </c>
      <c r="K2000" s="3">
        <v>0.17</v>
      </c>
    </row>
    <row r="2001" spans="2:11" x14ac:dyDescent="0.3">
      <c r="B2001" s="1" t="s">
        <v>9</v>
      </c>
      <c r="C2001" s="1" t="s">
        <v>10</v>
      </c>
      <c r="D2001" s="1" t="s">
        <v>672</v>
      </c>
      <c r="E2001" s="1" t="s">
        <v>1846</v>
      </c>
      <c r="F2001" s="1" t="s">
        <v>1846</v>
      </c>
      <c r="G2001" s="1" t="s">
        <v>1846</v>
      </c>
      <c r="H2001" s="1" t="str">
        <f t="shared" si="31"/>
        <v>Строительство и ремонт-Материалы-Крепеж и фурнитура</v>
      </c>
      <c r="I2001" s="3">
        <v>0.19</v>
      </c>
      <c r="J2001" s="3">
        <v>0.19</v>
      </c>
      <c r="K2001" s="3">
        <v>0.17</v>
      </c>
    </row>
    <row r="2002" spans="2:11" x14ac:dyDescent="0.3">
      <c r="B2002" s="1" t="s">
        <v>9</v>
      </c>
      <c r="C2002" s="1" t="s">
        <v>10</v>
      </c>
      <c r="D2002" s="1" t="s">
        <v>672</v>
      </c>
      <c r="E2002" s="1" t="s">
        <v>1847</v>
      </c>
      <c r="F2002" s="1" t="s">
        <v>1847</v>
      </c>
      <c r="G2002" s="1" t="s">
        <v>1847</v>
      </c>
      <c r="H2002" s="1" t="str">
        <f t="shared" si="31"/>
        <v>Строительство и ремонт-Материалы-Крепеж и фурнитура</v>
      </c>
      <c r="I2002" s="3">
        <v>0.19</v>
      </c>
      <c r="J2002" s="3">
        <v>0.19</v>
      </c>
      <c r="K2002" s="3">
        <v>0.17</v>
      </c>
    </row>
    <row r="2003" spans="2:11" x14ac:dyDescent="0.3">
      <c r="B2003" s="1" t="s">
        <v>9</v>
      </c>
      <c r="C2003" s="1" t="s">
        <v>10</v>
      </c>
      <c r="D2003" s="1" t="s">
        <v>672</v>
      </c>
      <c r="E2003" s="1" t="s">
        <v>1848</v>
      </c>
      <c r="F2003" s="1" t="s">
        <v>1848</v>
      </c>
      <c r="G2003" s="1" t="s">
        <v>1848</v>
      </c>
      <c r="H2003" s="1" t="str">
        <f t="shared" si="31"/>
        <v>Строительство и ремонт-Материалы-Крепеж и фурнитура</v>
      </c>
      <c r="I2003" s="3">
        <v>0.19</v>
      </c>
      <c r="J2003" s="3">
        <v>0.19</v>
      </c>
      <c r="K2003" s="3">
        <v>0.17</v>
      </c>
    </row>
    <row r="2004" spans="2:11" x14ac:dyDescent="0.3">
      <c r="B2004" s="1" t="s">
        <v>9</v>
      </c>
      <c r="C2004" s="1" t="s">
        <v>10</v>
      </c>
      <c r="D2004" s="1" t="s">
        <v>672</v>
      </c>
      <c r="E2004" s="1" t="s">
        <v>1849</v>
      </c>
      <c r="F2004" s="1" t="s">
        <v>1849</v>
      </c>
      <c r="G2004" s="1" t="s">
        <v>1849</v>
      </c>
      <c r="H2004" s="1" t="str">
        <f t="shared" si="31"/>
        <v>Строительство и ремонт-Материалы-Крепеж и фурнитура</v>
      </c>
      <c r="I2004" s="3">
        <v>0.19</v>
      </c>
      <c r="J2004" s="3">
        <v>0.19</v>
      </c>
      <c r="K2004" s="3">
        <v>0.17</v>
      </c>
    </row>
    <row r="2005" spans="2:11" x14ac:dyDescent="0.3">
      <c r="B2005" s="1" t="s">
        <v>9</v>
      </c>
      <c r="C2005" s="1" t="s">
        <v>10</v>
      </c>
      <c r="D2005" s="1" t="s">
        <v>107</v>
      </c>
      <c r="E2005" s="1" t="s">
        <v>1850</v>
      </c>
      <c r="F2005" s="1" t="s">
        <v>1850</v>
      </c>
      <c r="G2005" s="1" t="s">
        <v>1850</v>
      </c>
      <c r="H2005" s="1" t="str">
        <f t="shared" si="31"/>
        <v>Строительство и ремонт-Материалы-Лакокрасочные материалы</v>
      </c>
      <c r="I2005" s="3">
        <v>0.19</v>
      </c>
      <c r="J2005" s="3">
        <v>0.19</v>
      </c>
      <c r="K2005" s="3">
        <v>0.17</v>
      </c>
    </row>
    <row r="2006" spans="2:11" x14ac:dyDescent="0.3">
      <c r="B2006" s="1" t="s">
        <v>9</v>
      </c>
      <c r="C2006" s="1" t="s">
        <v>284</v>
      </c>
      <c r="D2006" s="1" t="s">
        <v>285</v>
      </c>
      <c r="E2006" s="1" t="s">
        <v>1851</v>
      </c>
      <c r="F2006" s="1" t="s">
        <v>1851</v>
      </c>
      <c r="G2006" s="1" t="s">
        <v>1851</v>
      </c>
      <c r="H2006" s="1" t="str">
        <f t="shared" si="31"/>
        <v>Строительство и ремонт-Сантехника-Комплектующие</v>
      </c>
      <c r="I2006" s="3">
        <v>0.19</v>
      </c>
      <c r="J2006" s="3">
        <v>0.19</v>
      </c>
      <c r="K2006" s="3">
        <v>0.17</v>
      </c>
    </row>
    <row r="2007" spans="2:11" x14ac:dyDescent="0.3">
      <c r="B2007" s="1" t="s">
        <v>9</v>
      </c>
      <c r="C2007" s="1" t="s">
        <v>10</v>
      </c>
      <c r="D2007" s="1" t="s">
        <v>107</v>
      </c>
      <c r="E2007" s="1" t="s">
        <v>1852</v>
      </c>
      <c r="F2007" s="1" t="s">
        <v>1852</v>
      </c>
      <c r="G2007" s="1" t="s">
        <v>1852</v>
      </c>
      <c r="H2007" s="1" t="str">
        <f t="shared" si="31"/>
        <v>Строительство и ремонт-Материалы-Лакокрасочные материалы</v>
      </c>
      <c r="I2007" s="3">
        <v>0.19</v>
      </c>
      <c r="J2007" s="3">
        <v>0.19</v>
      </c>
      <c r="K2007" s="3">
        <v>0.17</v>
      </c>
    </row>
    <row r="2008" spans="2:11" x14ac:dyDescent="0.3">
      <c r="B2008" s="1" t="s">
        <v>9</v>
      </c>
      <c r="C2008" s="1" t="s">
        <v>284</v>
      </c>
      <c r="D2008" s="1" t="s">
        <v>285</v>
      </c>
      <c r="E2008" s="1" t="s">
        <v>1853</v>
      </c>
      <c r="F2008" s="1" t="s">
        <v>1853</v>
      </c>
      <c r="G2008" s="1" t="s">
        <v>1853</v>
      </c>
      <c r="H2008" s="1" t="str">
        <f t="shared" si="31"/>
        <v>Строительство и ремонт-Сантехника-Комплектующие</v>
      </c>
      <c r="I2008" s="3">
        <v>0.19</v>
      </c>
      <c r="J2008" s="3">
        <v>0.19</v>
      </c>
      <c r="K2008" s="3">
        <v>0.17</v>
      </c>
    </row>
    <row r="2009" spans="2:11" x14ac:dyDescent="0.3">
      <c r="B2009" s="1" t="s">
        <v>9</v>
      </c>
      <c r="C2009" s="1" t="s">
        <v>10</v>
      </c>
      <c r="D2009" s="1" t="s">
        <v>672</v>
      </c>
      <c r="E2009" s="1" t="s">
        <v>1854</v>
      </c>
      <c r="F2009" s="1" t="s">
        <v>1854</v>
      </c>
      <c r="G2009" s="1" t="s">
        <v>1854</v>
      </c>
      <c r="H2009" s="1" t="str">
        <f t="shared" si="31"/>
        <v>Строительство и ремонт-Материалы-Крепеж и фурнитура</v>
      </c>
      <c r="I2009" s="3">
        <v>0.19</v>
      </c>
      <c r="J2009" s="3">
        <v>0.19</v>
      </c>
      <c r="K2009" s="3">
        <v>0.17</v>
      </c>
    </row>
    <row r="2010" spans="2:11" x14ac:dyDescent="0.3">
      <c r="B2010" s="1" t="s">
        <v>9</v>
      </c>
      <c r="C2010" s="1" t="s">
        <v>10</v>
      </c>
      <c r="D2010" s="1" t="s">
        <v>672</v>
      </c>
      <c r="E2010" s="1" t="s">
        <v>1855</v>
      </c>
      <c r="F2010" s="1" t="s">
        <v>1855</v>
      </c>
      <c r="G2010" s="1" t="s">
        <v>1855</v>
      </c>
      <c r="H2010" s="1" t="str">
        <f t="shared" si="31"/>
        <v>Строительство и ремонт-Материалы-Крепеж и фурнитура</v>
      </c>
      <c r="I2010" s="3">
        <v>0.19</v>
      </c>
      <c r="J2010" s="3">
        <v>0.19</v>
      </c>
      <c r="K2010" s="3">
        <v>0.17</v>
      </c>
    </row>
    <row r="2011" spans="2:11" x14ac:dyDescent="0.3">
      <c r="B2011" s="1" t="s">
        <v>9</v>
      </c>
      <c r="C2011" s="1" t="s">
        <v>10</v>
      </c>
      <c r="D2011" s="1" t="s">
        <v>672</v>
      </c>
      <c r="E2011" s="1" t="s">
        <v>1856</v>
      </c>
      <c r="F2011" s="1" t="s">
        <v>1856</v>
      </c>
      <c r="G2011" s="1" t="s">
        <v>1856</v>
      </c>
      <c r="H2011" s="1" t="str">
        <f t="shared" si="31"/>
        <v>Строительство и ремонт-Материалы-Крепеж и фурнитура</v>
      </c>
      <c r="I2011" s="3">
        <v>0.19</v>
      </c>
      <c r="J2011" s="3">
        <v>0.19</v>
      </c>
      <c r="K2011" s="3">
        <v>0.17</v>
      </c>
    </row>
    <row r="2012" spans="2:11" x14ac:dyDescent="0.3">
      <c r="B2012" s="1" t="s">
        <v>9</v>
      </c>
      <c r="C2012" s="1" t="s">
        <v>10</v>
      </c>
      <c r="D2012" s="1" t="s">
        <v>672</v>
      </c>
      <c r="E2012" s="1" t="s">
        <v>1857</v>
      </c>
      <c r="F2012" s="1" t="s">
        <v>1857</v>
      </c>
      <c r="G2012" s="1" t="s">
        <v>1857</v>
      </c>
      <c r="H2012" s="1" t="str">
        <f t="shared" si="31"/>
        <v>Строительство и ремонт-Материалы-Крепеж и фурнитура</v>
      </c>
      <c r="I2012" s="3">
        <v>0.19</v>
      </c>
      <c r="J2012" s="3">
        <v>0.19</v>
      </c>
      <c r="K2012" s="3">
        <v>0.17</v>
      </c>
    </row>
    <row r="2013" spans="2:11" x14ac:dyDescent="0.3">
      <c r="B2013" s="1" t="s">
        <v>9</v>
      </c>
      <c r="C2013" s="1" t="s">
        <v>10</v>
      </c>
      <c r="D2013" s="1" t="s">
        <v>672</v>
      </c>
      <c r="E2013" s="1" t="s">
        <v>1858</v>
      </c>
      <c r="F2013" s="1" t="s">
        <v>1858</v>
      </c>
      <c r="G2013" s="1" t="s">
        <v>1858</v>
      </c>
      <c r="H2013" s="1" t="str">
        <f t="shared" si="31"/>
        <v>Строительство и ремонт-Материалы-Крепеж и фурнитура</v>
      </c>
      <c r="I2013" s="3">
        <v>0.19</v>
      </c>
      <c r="J2013" s="3">
        <v>0.19</v>
      </c>
      <c r="K2013" s="3">
        <v>0.17</v>
      </c>
    </row>
    <row r="2014" spans="2:11" x14ac:dyDescent="0.3">
      <c r="B2014" s="1" t="s">
        <v>9</v>
      </c>
      <c r="C2014" s="1" t="s">
        <v>10</v>
      </c>
      <c r="D2014" s="1" t="s">
        <v>672</v>
      </c>
      <c r="E2014" s="1" t="s">
        <v>1859</v>
      </c>
      <c r="F2014" s="1" t="s">
        <v>1859</v>
      </c>
      <c r="G2014" s="1" t="s">
        <v>1859</v>
      </c>
      <c r="H2014" s="1" t="str">
        <f t="shared" si="31"/>
        <v>Строительство и ремонт-Материалы-Крепеж и фурнитура</v>
      </c>
      <c r="I2014" s="3">
        <v>0.19</v>
      </c>
      <c r="J2014" s="3">
        <v>0.19</v>
      </c>
      <c r="K2014" s="3">
        <v>0.17</v>
      </c>
    </row>
    <row r="2015" spans="2:11" x14ac:dyDescent="0.3">
      <c r="B2015" s="1" t="s">
        <v>9</v>
      </c>
      <c r="C2015" s="1" t="s">
        <v>284</v>
      </c>
      <c r="D2015" s="1" t="s">
        <v>285</v>
      </c>
      <c r="E2015" s="1" t="s">
        <v>1860</v>
      </c>
      <c r="F2015" s="1" t="s">
        <v>1860</v>
      </c>
      <c r="G2015" s="1" t="s">
        <v>1860</v>
      </c>
      <c r="H2015" s="1" t="str">
        <f t="shared" si="31"/>
        <v>Строительство и ремонт-Сантехника-Комплектующие</v>
      </c>
      <c r="I2015" s="3">
        <v>0.19</v>
      </c>
      <c r="J2015" s="3">
        <v>0.19</v>
      </c>
      <c r="K2015" s="3">
        <v>0.17</v>
      </c>
    </row>
    <row r="2016" spans="2:11" x14ac:dyDescent="0.3">
      <c r="B2016" s="1" t="s">
        <v>9</v>
      </c>
      <c r="C2016" s="1" t="s">
        <v>10</v>
      </c>
      <c r="D2016" s="1" t="s">
        <v>672</v>
      </c>
      <c r="E2016" s="1" t="s">
        <v>1861</v>
      </c>
      <c r="F2016" s="1" t="s">
        <v>1861</v>
      </c>
      <c r="G2016" s="1" t="s">
        <v>1861</v>
      </c>
      <c r="H2016" s="1" t="str">
        <f t="shared" si="31"/>
        <v>Строительство и ремонт-Материалы-Крепеж и фурнитура</v>
      </c>
      <c r="I2016" s="3">
        <v>0.19</v>
      </c>
      <c r="J2016" s="3">
        <v>0.19</v>
      </c>
      <c r="K2016" s="3">
        <v>0.17</v>
      </c>
    </row>
    <row r="2017" spans="2:11" x14ac:dyDescent="0.3">
      <c r="B2017" s="1" t="s">
        <v>9</v>
      </c>
      <c r="C2017" s="1" t="s">
        <v>284</v>
      </c>
      <c r="D2017" s="1" t="s">
        <v>843</v>
      </c>
      <c r="E2017" s="1" t="s">
        <v>1862</v>
      </c>
      <c r="F2017" s="1" t="s">
        <v>1862</v>
      </c>
      <c r="G2017" s="1" t="s">
        <v>1862</v>
      </c>
      <c r="H2017" s="1" t="str">
        <f t="shared" si="31"/>
        <v>Строительство и ремонт-Сантехника-Души и душевые кабины</v>
      </c>
      <c r="I2017" s="3">
        <v>0.19</v>
      </c>
      <c r="J2017" s="3">
        <v>0.19</v>
      </c>
      <c r="K2017" s="3">
        <v>0.17</v>
      </c>
    </row>
    <row r="2018" spans="2:11" x14ac:dyDescent="0.3">
      <c r="B2018" s="1" t="s">
        <v>9</v>
      </c>
      <c r="C2018" s="1" t="s">
        <v>10</v>
      </c>
      <c r="D2018" s="1" t="s">
        <v>672</v>
      </c>
      <c r="E2018" s="1" t="s">
        <v>1863</v>
      </c>
      <c r="F2018" s="1" t="s">
        <v>1863</v>
      </c>
      <c r="G2018" s="1" t="s">
        <v>1863</v>
      </c>
      <c r="H2018" s="1" t="str">
        <f t="shared" si="31"/>
        <v>Строительство и ремонт-Материалы-Крепеж и фурнитура</v>
      </c>
      <c r="I2018" s="3">
        <v>0.19</v>
      </c>
      <c r="J2018" s="3">
        <v>0.19</v>
      </c>
      <c r="K2018" s="3">
        <v>0.17</v>
      </c>
    </row>
    <row r="2019" spans="2:11" x14ac:dyDescent="0.3">
      <c r="B2019" s="1" t="s">
        <v>9</v>
      </c>
      <c r="C2019" s="1" t="s">
        <v>284</v>
      </c>
      <c r="D2019" s="1" t="s">
        <v>843</v>
      </c>
      <c r="E2019" s="1" t="s">
        <v>1864</v>
      </c>
      <c r="F2019" s="1" t="s">
        <v>1864</v>
      </c>
      <c r="G2019" s="1" t="s">
        <v>1864</v>
      </c>
      <c r="H2019" s="1" t="str">
        <f t="shared" si="31"/>
        <v>Строительство и ремонт-Сантехника-Души и душевые кабины</v>
      </c>
      <c r="I2019" s="3">
        <v>0.19</v>
      </c>
      <c r="J2019" s="3">
        <v>0.19</v>
      </c>
      <c r="K2019" s="3">
        <v>0.17</v>
      </c>
    </row>
    <row r="2020" spans="2:11" x14ac:dyDescent="0.3">
      <c r="B2020" s="1" t="s">
        <v>9</v>
      </c>
      <c r="C2020" s="1" t="s">
        <v>284</v>
      </c>
      <c r="D2020" s="1" t="s">
        <v>285</v>
      </c>
      <c r="E2020" s="1" t="s">
        <v>1865</v>
      </c>
      <c r="F2020" s="1" t="s">
        <v>1865</v>
      </c>
      <c r="G2020" s="1" t="s">
        <v>1865</v>
      </c>
      <c r="H2020" s="1" t="str">
        <f t="shared" si="31"/>
        <v>Строительство и ремонт-Сантехника-Комплектующие</v>
      </c>
      <c r="I2020" s="3">
        <v>0.19</v>
      </c>
      <c r="J2020" s="3">
        <v>0.19</v>
      </c>
      <c r="K2020" s="3">
        <v>0.17</v>
      </c>
    </row>
    <row r="2021" spans="2:11" x14ac:dyDescent="0.3">
      <c r="B2021" s="1" t="s">
        <v>9</v>
      </c>
      <c r="C2021" s="1" t="s">
        <v>284</v>
      </c>
      <c r="D2021" s="1" t="s">
        <v>843</v>
      </c>
      <c r="E2021" s="1" t="s">
        <v>1866</v>
      </c>
      <c r="F2021" s="1" t="s">
        <v>1866</v>
      </c>
      <c r="G2021" s="1" t="s">
        <v>1866</v>
      </c>
      <c r="H2021" s="1" t="str">
        <f t="shared" si="31"/>
        <v>Строительство и ремонт-Сантехника-Души и душевые кабины</v>
      </c>
      <c r="I2021" s="3">
        <v>0.19</v>
      </c>
      <c r="J2021" s="3">
        <v>0.19</v>
      </c>
      <c r="K2021" s="3">
        <v>0.17</v>
      </c>
    </row>
    <row r="2022" spans="2:11" x14ac:dyDescent="0.3">
      <c r="B2022" s="1" t="s">
        <v>9</v>
      </c>
      <c r="C2022" s="1" t="s">
        <v>284</v>
      </c>
      <c r="D2022" s="1" t="s">
        <v>285</v>
      </c>
      <c r="E2022" s="1" t="s">
        <v>1867</v>
      </c>
      <c r="F2022" s="1" t="s">
        <v>1867</v>
      </c>
      <c r="G2022" s="1" t="s">
        <v>1867</v>
      </c>
      <c r="H2022" s="1" t="str">
        <f t="shared" si="31"/>
        <v>Строительство и ремонт-Сантехника-Комплектующие</v>
      </c>
      <c r="I2022" s="3">
        <v>0.19</v>
      </c>
      <c r="J2022" s="3">
        <v>0.19</v>
      </c>
      <c r="K2022" s="3">
        <v>0.17</v>
      </c>
    </row>
    <row r="2023" spans="2:11" x14ac:dyDescent="0.3">
      <c r="B2023" s="1" t="s">
        <v>9</v>
      </c>
      <c r="C2023" s="1" t="s">
        <v>284</v>
      </c>
      <c r="D2023" s="1" t="s">
        <v>285</v>
      </c>
      <c r="E2023" s="1" t="s">
        <v>1868</v>
      </c>
      <c r="F2023" s="1" t="s">
        <v>1868</v>
      </c>
      <c r="G2023" s="1" t="s">
        <v>1868</v>
      </c>
      <c r="H2023" s="1" t="str">
        <f t="shared" si="31"/>
        <v>Строительство и ремонт-Сантехника-Комплектующие</v>
      </c>
      <c r="I2023" s="3">
        <v>0.19</v>
      </c>
      <c r="J2023" s="3">
        <v>0.19</v>
      </c>
      <c r="K2023" s="3">
        <v>0.17</v>
      </c>
    </row>
    <row r="2024" spans="2:11" x14ac:dyDescent="0.3">
      <c r="B2024" s="1" t="s">
        <v>9</v>
      </c>
      <c r="C2024" s="1" t="s">
        <v>284</v>
      </c>
      <c r="D2024" s="1" t="s">
        <v>285</v>
      </c>
      <c r="E2024" s="1" t="s">
        <v>1869</v>
      </c>
      <c r="F2024" s="1" t="s">
        <v>1869</v>
      </c>
      <c r="G2024" s="1" t="s">
        <v>1869</v>
      </c>
      <c r="H2024" s="1" t="str">
        <f t="shared" si="31"/>
        <v>Строительство и ремонт-Сантехника-Комплектующие</v>
      </c>
      <c r="I2024" s="3">
        <v>0.19</v>
      </c>
      <c r="J2024" s="3">
        <v>0.19</v>
      </c>
      <c r="K2024" s="3">
        <v>0.17</v>
      </c>
    </row>
    <row r="2025" spans="2:11" x14ac:dyDescent="0.3">
      <c r="B2025" s="1" t="s">
        <v>9</v>
      </c>
      <c r="C2025" s="1" t="s">
        <v>284</v>
      </c>
      <c r="D2025" s="1" t="s">
        <v>285</v>
      </c>
      <c r="E2025" s="1" t="s">
        <v>1870</v>
      </c>
      <c r="F2025" s="1" t="s">
        <v>1870</v>
      </c>
      <c r="G2025" s="1" t="s">
        <v>1870</v>
      </c>
      <c r="H2025" s="1" t="str">
        <f t="shared" si="31"/>
        <v>Строительство и ремонт-Сантехника-Комплектующие</v>
      </c>
      <c r="I2025" s="3">
        <v>0.19</v>
      </c>
      <c r="J2025" s="3">
        <v>0.19</v>
      </c>
      <c r="K2025" s="3">
        <v>0.17</v>
      </c>
    </row>
    <row r="2026" spans="2:11" x14ac:dyDescent="0.3">
      <c r="B2026" s="1" t="s">
        <v>9</v>
      </c>
      <c r="C2026" s="1" t="s">
        <v>284</v>
      </c>
      <c r="D2026" s="1" t="s">
        <v>285</v>
      </c>
      <c r="E2026" s="1" t="s">
        <v>1871</v>
      </c>
      <c r="F2026" s="1" t="s">
        <v>1871</v>
      </c>
      <c r="G2026" s="1" t="s">
        <v>1871</v>
      </c>
      <c r="H2026" s="1" t="str">
        <f t="shared" si="31"/>
        <v>Строительство и ремонт-Сантехника-Комплектующие</v>
      </c>
      <c r="I2026" s="3">
        <v>0.19</v>
      </c>
      <c r="J2026" s="3">
        <v>0.19</v>
      </c>
      <c r="K2026" s="3">
        <v>0.17</v>
      </c>
    </row>
    <row r="2027" spans="2:11" x14ac:dyDescent="0.3">
      <c r="B2027" s="1" t="s">
        <v>9</v>
      </c>
      <c r="C2027" s="1" t="s">
        <v>10</v>
      </c>
      <c r="D2027" s="1" t="s">
        <v>107</v>
      </c>
      <c r="E2027" s="1" t="s">
        <v>1872</v>
      </c>
      <c r="F2027" s="1" t="s">
        <v>1872</v>
      </c>
      <c r="G2027" s="1" t="s">
        <v>1872</v>
      </c>
      <c r="H2027" s="1" t="str">
        <f t="shared" si="31"/>
        <v>Строительство и ремонт-Материалы-Лакокрасочные материалы</v>
      </c>
      <c r="I2027" s="3">
        <v>0.19</v>
      </c>
      <c r="J2027" s="3">
        <v>0.19</v>
      </c>
      <c r="K2027" s="3">
        <v>0.17</v>
      </c>
    </row>
    <row r="2028" spans="2:11" x14ac:dyDescent="0.3">
      <c r="B2028" s="1" t="s">
        <v>9</v>
      </c>
      <c r="C2028" s="1" t="s">
        <v>284</v>
      </c>
      <c r="D2028" s="1" t="s">
        <v>1873</v>
      </c>
      <c r="E2028" s="1" t="s">
        <v>1873</v>
      </c>
      <c r="F2028" s="1" t="s">
        <v>1873</v>
      </c>
      <c r="G2028" s="1" t="s">
        <v>1873</v>
      </c>
      <c r="H2028" s="1" t="str">
        <f t="shared" si="31"/>
        <v>Строительство и ремонт-Сантехника-Краны для холодной воды</v>
      </c>
      <c r="I2028" s="3">
        <v>0.19</v>
      </c>
      <c r="J2028" s="3">
        <v>0.19</v>
      </c>
      <c r="K2028" s="3">
        <v>0.17</v>
      </c>
    </row>
    <row r="2029" spans="2:11" x14ac:dyDescent="0.3">
      <c r="B2029" s="1" t="s">
        <v>9</v>
      </c>
      <c r="C2029" s="1" t="s">
        <v>10</v>
      </c>
      <c r="D2029" s="1" t="s">
        <v>16</v>
      </c>
      <c r="E2029" s="1" t="s">
        <v>1874</v>
      </c>
      <c r="F2029" s="1" t="s">
        <v>1874</v>
      </c>
      <c r="G2029" s="1" t="s">
        <v>1874</v>
      </c>
      <c r="H2029" s="1" t="str">
        <f t="shared" si="31"/>
        <v>Строительство и ремонт-Материалы-Отделочные материалы</v>
      </c>
      <c r="I2029" s="3">
        <v>0.19</v>
      </c>
      <c r="J2029" s="3">
        <v>0.19</v>
      </c>
      <c r="K2029" s="3">
        <v>0.17</v>
      </c>
    </row>
    <row r="2030" spans="2:11" x14ac:dyDescent="0.3">
      <c r="B2030" s="1" t="s">
        <v>9</v>
      </c>
      <c r="C2030" s="1" t="s">
        <v>10</v>
      </c>
      <c r="D2030" s="1" t="s">
        <v>16</v>
      </c>
      <c r="E2030" s="1" t="s">
        <v>109</v>
      </c>
      <c r="F2030" s="1" t="s">
        <v>1875</v>
      </c>
      <c r="G2030" s="1" t="s">
        <v>1875</v>
      </c>
      <c r="H2030" s="1" t="str">
        <f t="shared" si="31"/>
        <v>Строительство и ремонт-Материалы-Отделочные материалы</v>
      </c>
      <c r="I2030" s="3">
        <v>0.19</v>
      </c>
      <c r="J2030" s="3">
        <v>0.19</v>
      </c>
      <c r="K2030" s="3">
        <v>0.17</v>
      </c>
    </row>
    <row r="2031" spans="2:11" x14ac:dyDescent="0.3">
      <c r="B2031" s="1" t="s">
        <v>9</v>
      </c>
      <c r="C2031" s="1" t="s">
        <v>10</v>
      </c>
      <c r="D2031" s="1" t="s">
        <v>16</v>
      </c>
      <c r="E2031" s="1" t="s">
        <v>109</v>
      </c>
      <c r="F2031" s="1" t="s">
        <v>1876</v>
      </c>
      <c r="G2031" s="1" t="s">
        <v>1876</v>
      </c>
      <c r="H2031" s="1" t="str">
        <f t="shared" si="31"/>
        <v>Строительство и ремонт-Материалы-Отделочные материалы</v>
      </c>
      <c r="I2031" s="3">
        <v>0.19</v>
      </c>
      <c r="J2031" s="3">
        <v>0.19</v>
      </c>
      <c r="K2031" s="3">
        <v>0.17</v>
      </c>
    </row>
    <row r="2032" spans="2:11" x14ac:dyDescent="0.3">
      <c r="B2032" s="1" t="s">
        <v>9</v>
      </c>
      <c r="C2032" s="1" t="s">
        <v>284</v>
      </c>
      <c r="D2032" s="1" t="s">
        <v>1027</v>
      </c>
      <c r="E2032" s="1" t="s">
        <v>1877</v>
      </c>
      <c r="F2032" s="1" t="s">
        <v>1877</v>
      </c>
      <c r="G2032" s="1" t="s">
        <v>1877</v>
      </c>
      <c r="H2032" s="1" t="str">
        <f t="shared" si="31"/>
        <v>Строительство и ремонт-Сантехника-Бассейны и аксессуары</v>
      </c>
      <c r="I2032" s="3">
        <v>0.19</v>
      </c>
      <c r="J2032" s="3">
        <v>0.19</v>
      </c>
      <c r="K2032" s="3">
        <v>0.17</v>
      </c>
    </row>
    <row r="2033" spans="2:11" x14ac:dyDescent="0.3">
      <c r="B2033" s="1" t="s">
        <v>9</v>
      </c>
      <c r="C2033" s="1" t="s">
        <v>270</v>
      </c>
      <c r="D2033" s="1" t="s">
        <v>1890</v>
      </c>
      <c r="E2033" s="1" t="s">
        <v>1890</v>
      </c>
      <c r="F2033" s="1" t="s">
        <v>1890</v>
      </c>
      <c r="G2033" s="1" t="s">
        <v>1890</v>
      </c>
      <c r="H2033" s="1" t="str">
        <f t="shared" si="31"/>
        <v>Строительство и ремонт-Отопление и вентиляция-Порталы для каминов</v>
      </c>
      <c r="I2033" s="3">
        <v>0.17</v>
      </c>
      <c r="J2033" s="3">
        <v>0.17</v>
      </c>
      <c r="K2033" s="3">
        <v>0.18</v>
      </c>
    </row>
    <row r="2034" spans="2:11" x14ac:dyDescent="0.3">
      <c r="B2034" s="1" t="s">
        <v>9</v>
      </c>
      <c r="C2034" s="1" t="s">
        <v>270</v>
      </c>
      <c r="D2034" s="1" t="s">
        <v>1894</v>
      </c>
      <c r="E2034" s="1" t="s">
        <v>1894</v>
      </c>
      <c r="F2034" s="1" t="s">
        <v>1894</v>
      </c>
      <c r="G2034" s="1" t="s">
        <v>1894</v>
      </c>
      <c r="H2034" s="1" t="str">
        <f t="shared" si="31"/>
        <v>Строительство и ремонт-Отопление и вентиляция-Топливные блоки и биотопливо</v>
      </c>
      <c r="I2034" s="3">
        <v>0.17</v>
      </c>
      <c r="J2034" s="3">
        <v>0.17</v>
      </c>
      <c r="K2034" s="3">
        <v>0.18</v>
      </c>
    </row>
    <row r="2035" spans="2:11" x14ac:dyDescent="0.3">
      <c r="B2035" s="1" t="s">
        <v>9</v>
      </c>
      <c r="C2035" s="1" t="s">
        <v>105</v>
      </c>
      <c r="D2035" s="1" t="s">
        <v>1895</v>
      </c>
      <c r="E2035" s="1" t="s">
        <v>1896</v>
      </c>
      <c r="F2035" s="1" t="s">
        <v>1896</v>
      </c>
      <c r="G2035" s="1" t="s">
        <v>1896</v>
      </c>
      <c r="H2035" s="1" t="str">
        <f t="shared" si="31"/>
        <v>Строительство и ремонт-Двери, окна и скобяные изделия-Аксессуары для окон и дверей</v>
      </c>
      <c r="I2035" s="3">
        <v>0.17</v>
      </c>
      <c r="J2035" s="3">
        <v>0.17</v>
      </c>
      <c r="K2035" s="3">
        <v>0.18</v>
      </c>
    </row>
    <row r="2036" spans="2:11" x14ac:dyDescent="0.3">
      <c r="B2036" s="1" t="s">
        <v>9</v>
      </c>
      <c r="C2036" s="1" t="s">
        <v>18</v>
      </c>
      <c r="D2036" s="1" t="s">
        <v>1324</v>
      </c>
      <c r="E2036" s="1" t="s">
        <v>1943</v>
      </c>
      <c r="F2036" s="1" t="s">
        <v>1943</v>
      </c>
      <c r="G2036" s="1" t="s">
        <v>1943</v>
      </c>
      <c r="H2036" s="1" t="str">
        <f t="shared" si="31"/>
        <v>Строительство и ремонт-Водоснабжение-Фильтры для воды и комплектующие</v>
      </c>
      <c r="I2036" s="3">
        <v>0.17</v>
      </c>
      <c r="J2036" s="3">
        <v>0.18</v>
      </c>
      <c r="K2036" s="3">
        <v>0.18</v>
      </c>
    </row>
    <row r="2037" spans="2:11" x14ac:dyDescent="0.3">
      <c r="B2037" s="1" t="s">
        <v>9</v>
      </c>
      <c r="C2037" s="1" t="s">
        <v>148</v>
      </c>
      <c r="D2037" s="1" t="s">
        <v>778</v>
      </c>
      <c r="E2037" s="1" t="s">
        <v>2002</v>
      </c>
      <c r="F2037" s="1" t="s">
        <v>2003</v>
      </c>
      <c r="G2037" s="1" t="s">
        <v>2003</v>
      </c>
      <c r="H2037" s="1" t="str">
        <f t="shared" si="31"/>
        <v>Строительство и ремонт-Инструменты-Измерительный инструмент</v>
      </c>
      <c r="I2037" s="3">
        <v>0.17</v>
      </c>
      <c r="J2037" s="3">
        <v>0.18</v>
      </c>
      <c r="K2037" s="3">
        <v>0.18</v>
      </c>
    </row>
    <row r="2038" spans="2:11" x14ac:dyDescent="0.3">
      <c r="B2038" s="1" t="s">
        <v>9</v>
      </c>
      <c r="C2038" s="1" t="s">
        <v>148</v>
      </c>
      <c r="D2038" s="1" t="s">
        <v>778</v>
      </c>
      <c r="E2038" s="1" t="s">
        <v>2002</v>
      </c>
      <c r="F2038" s="1" t="s">
        <v>2004</v>
      </c>
      <c r="G2038" s="1" t="s">
        <v>2004</v>
      </c>
      <c r="H2038" s="1" t="str">
        <f t="shared" si="31"/>
        <v>Строительство и ремонт-Инструменты-Измерительный инструмент</v>
      </c>
      <c r="I2038" s="3">
        <v>0.17</v>
      </c>
      <c r="J2038" s="3">
        <v>0.18</v>
      </c>
      <c r="K2038" s="3">
        <v>0.18</v>
      </c>
    </row>
    <row r="2039" spans="2:11" x14ac:dyDescent="0.3">
      <c r="B2039" s="1" t="s">
        <v>9</v>
      </c>
      <c r="C2039" s="1" t="s">
        <v>18</v>
      </c>
      <c r="D2039" s="1" t="s">
        <v>1324</v>
      </c>
      <c r="E2039" s="1" t="s">
        <v>2128</v>
      </c>
      <c r="F2039" s="1" t="s">
        <v>2128</v>
      </c>
      <c r="G2039" s="1" t="s">
        <v>2128</v>
      </c>
      <c r="H2039" s="1" t="str">
        <f t="shared" si="31"/>
        <v>Строительство и ремонт-Водоснабжение-Фильтры для воды и комплектующие</v>
      </c>
      <c r="I2039" s="3">
        <v>0.18</v>
      </c>
      <c r="J2039" s="3">
        <v>0.18</v>
      </c>
      <c r="K2039" s="3">
        <v>0.18</v>
      </c>
    </row>
    <row r="2040" spans="2:11" x14ac:dyDescent="0.3">
      <c r="B2040" s="1" t="s">
        <v>9</v>
      </c>
      <c r="C2040" s="1" t="s">
        <v>148</v>
      </c>
      <c r="D2040" s="1" t="s">
        <v>235</v>
      </c>
      <c r="E2040" s="1" t="s">
        <v>2129</v>
      </c>
      <c r="F2040" s="1" t="s">
        <v>2129</v>
      </c>
      <c r="G2040" s="1" t="s">
        <v>2129</v>
      </c>
      <c r="H2040" s="1" t="str">
        <f t="shared" si="31"/>
        <v>Строительство и ремонт-Инструменты-Ручной инструмент</v>
      </c>
      <c r="I2040" s="3">
        <v>0.18</v>
      </c>
      <c r="J2040" s="3">
        <v>0.18</v>
      </c>
      <c r="K2040" s="3">
        <v>0.18</v>
      </c>
    </row>
    <row r="2041" spans="2:11" x14ac:dyDescent="0.3">
      <c r="B2041" s="1" t="s">
        <v>9</v>
      </c>
      <c r="C2041" s="1" t="s">
        <v>148</v>
      </c>
      <c r="D2041" s="1" t="s">
        <v>235</v>
      </c>
      <c r="E2041" s="1" t="s">
        <v>2130</v>
      </c>
      <c r="F2041" s="1" t="s">
        <v>2130</v>
      </c>
      <c r="G2041" s="1" t="s">
        <v>2130</v>
      </c>
      <c r="H2041" s="1" t="str">
        <f t="shared" si="31"/>
        <v>Строительство и ремонт-Инструменты-Ручной инструмент</v>
      </c>
      <c r="I2041" s="3">
        <v>0.18</v>
      </c>
      <c r="J2041" s="3">
        <v>0.18</v>
      </c>
      <c r="K2041" s="3">
        <v>0.18</v>
      </c>
    </row>
    <row r="2042" spans="2:11" x14ac:dyDescent="0.3">
      <c r="B2042" s="1" t="s">
        <v>9</v>
      </c>
      <c r="C2042" s="1" t="s">
        <v>148</v>
      </c>
      <c r="D2042" s="1" t="s">
        <v>235</v>
      </c>
      <c r="E2042" s="1" t="s">
        <v>2131</v>
      </c>
      <c r="F2042" s="1" t="s">
        <v>2131</v>
      </c>
      <c r="G2042" s="1" t="s">
        <v>2131</v>
      </c>
      <c r="H2042" s="1" t="str">
        <f t="shared" si="31"/>
        <v>Строительство и ремонт-Инструменты-Ручной инструмент</v>
      </c>
      <c r="I2042" s="3">
        <v>0.18</v>
      </c>
      <c r="J2042" s="3">
        <v>0.18</v>
      </c>
      <c r="K2042" s="3">
        <v>0.18</v>
      </c>
    </row>
    <row r="2043" spans="2:11" x14ac:dyDescent="0.3">
      <c r="B2043" s="1" t="s">
        <v>9</v>
      </c>
      <c r="C2043" s="1" t="s">
        <v>148</v>
      </c>
      <c r="D2043" s="1" t="s">
        <v>235</v>
      </c>
      <c r="E2043" s="1" t="s">
        <v>2132</v>
      </c>
      <c r="F2043" s="1" t="s">
        <v>2132</v>
      </c>
      <c r="G2043" s="1" t="s">
        <v>2132</v>
      </c>
      <c r="H2043" s="1" t="str">
        <f t="shared" si="31"/>
        <v>Строительство и ремонт-Инструменты-Ручной инструмент</v>
      </c>
      <c r="I2043" s="3">
        <v>0.18</v>
      </c>
      <c r="J2043" s="3">
        <v>0.18</v>
      </c>
      <c r="K2043" s="3">
        <v>0.18</v>
      </c>
    </row>
    <row r="2044" spans="2:11" x14ac:dyDescent="0.3">
      <c r="B2044" s="1" t="s">
        <v>9</v>
      </c>
      <c r="C2044" s="1" t="s">
        <v>148</v>
      </c>
      <c r="D2044" s="1" t="s">
        <v>235</v>
      </c>
      <c r="E2044" s="1" t="s">
        <v>2133</v>
      </c>
      <c r="F2044" s="1" t="s">
        <v>2134</v>
      </c>
      <c r="G2044" s="1" t="s">
        <v>2134</v>
      </c>
      <c r="H2044" s="1" t="str">
        <f t="shared" si="31"/>
        <v>Строительство и ремонт-Инструменты-Ручной инструмент</v>
      </c>
      <c r="I2044" s="3">
        <v>0.18</v>
      </c>
      <c r="J2044" s="3">
        <v>0.18</v>
      </c>
      <c r="K2044" s="3">
        <v>0.18</v>
      </c>
    </row>
    <row r="2045" spans="2:11" x14ac:dyDescent="0.3">
      <c r="B2045" s="1" t="s">
        <v>9</v>
      </c>
      <c r="C2045" s="1" t="s">
        <v>148</v>
      </c>
      <c r="D2045" s="1" t="s">
        <v>235</v>
      </c>
      <c r="E2045" s="1" t="s">
        <v>2135</v>
      </c>
      <c r="F2045" s="1" t="s">
        <v>2135</v>
      </c>
      <c r="G2045" s="1" t="s">
        <v>2135</v>
      </c>
      <c r="H2045" s="1" t="str">
        <f t="shared" si="31"/>
        <v>Строительство и ремонт-Инструменты-Ручной инструмент</v>
      </c>
      <c r="I2045" s="3">
        <v>0.18</v>
      </c>
      <c r="J2045" s="3">
        <v>0.18</v>
      </c>
      <c r="K2045" s="3">
        <v>0.18</v>
      </c>
    </row>
    <row r="2046" spans="2:11" x14ac:dyDescent="0.3">
      <c r="B2046" s="1" t="s">
        <v>9</v>
      </c>
      <c r="C2046" s="1" t="s">
        <v>148</v>
      </c>
      <c r="D2046" s="1" t="s">
        <v>235</v>
      </c>
      <c r="E2046" s="1" t="s">
        <v>2133</v>
      </c>
      <c r="F2046" s="1" t="s">
        <v>1203</v>
      </c>
      <c r="G2046" s="1" t="s">
        <v>1203</v>
      </c>
      <c r="H2046" s="1" t="str">
        <f t="shared" si="31"/>
        <v>Строительство и ремонт-Инструменты-Ручной инструмент</v>
      </c>
      <c r="I2046" s="3">
        <v>0.18</v>
      </c>
      <c r="J2046" s="3">
        <v>0.18</v>
      </c>
      <c r="K2046" s="3">
        <v>0.18</v>
      </c>
    </row>
    <row r="2047" spans="2:11" x14ac:dyDescent="0.3">
      <c r="B2047" s="1" t="s">
        <v>9</v>
      </c>
      <c r="C2047" s="1" t="s">
        <v>148</v>
      </c>
      <c r="D2047" s="1" t="s">
        <v>235</v>
      </c>
      <c r="E2047" s="1" t="s">
        <v>2136</v>
      </c>
      <c r="F2047" s="1" t="s">
        <v>2136</v>
      </c>
      <c r="G2047" s="1" t="s">
        <v>2136</v>
      </c>
      <c r="H2047" s="1" t="str">
        <f t="shared" si="31"/>
        <v>Строительство и ремонт-Инструменты-Ручной инструмент</v>
      </c>
      <c r="I2047" s="3">
        <v>0.18</v>
      </c>
      <c r="J2047" s="3">
        <v>0.18</v>
      </c>
      <c r="K2047" s="3">
        <v>0.18</v>
      </c>
    </row>
    <row r="2048" spans="2:11" x14ac:dyDescent="0.3">
      <c r="B2048" s="1" t="s">
        <v>9</v>
      </c>
      <c r="C2048" s="1" t="s">
        <v>148</v>
      </c>
      <c r="D2048" s="1" t="s">
        <v>235</v>
      </c>
      <c r="E2048" s="1" t="s">
        <v>2137</v>
      </c>
      <c r="F2048" s="1" t="s">
        <v>2137</v>
      </c>
      <c r="G2048" s="1" t="s">
        <v>2137</v>
      </c>
      <c r="H2048" s="1" t="str">
        <f t="shared" si="31"/>
        <v>Строительство и ремонт-Инструменты-Ручной инструмент</v>
      </c>
      <c r="I2048" s="3">
        <v>0.18</v>
      </c>
      <c r="J2048" s="3">
        <v>0.18</v>
      </c>
      <c r="K2048" s="3">
        <v>0.18</v>
      </c>
    </row>
    <row r="2049" spans="2:11" x14ac:dyDescent="0.3">
      <c r="B2049" s="1" t="s">
        <v>9</v>
      </c>
      <c r="C2049" s="1" t="s">
        <v>148</v>
      </c>
      <c r="D2049" s="1" t="s">
        <v>235</v>
      </c>
      <c r="E2049" s="1" t="s">
        <v>2133</v>
      </c>
      <c r="F2049" s="1" t="s">
        <v>2138</v>
      </c>
      <c r="G2049" s="1" t="s">
        <v>2138</v>
      </c>
      <c r="H2049" s="1" t="str">
        <f t="shared" si="31"/>
        <v>Строительство и ремонт-Инструменты-Ручной инструмент</v>
      </c>
      <c r="I2049" s="3">
        <v>0.18</v>
      </c>
      <c r="J2049" s="3">
        <v>0.18</v>
      </c>
      <c r="K2049" s="3">
        <v>0.18</v>
      </c>
    </row>
    <row r="2050" spans="2:11" x14ac:dyDescent="0.3">
      <c r="B2050" s="1" t="s">
        <v>9</v>
      </c>
      <c r="C2050" s="1" t="s">
        <v>148</v>
      </c>
      <c r="D2050" s="1" t="s">
        <v>235</v>
      </c>
      <c r="E2050" s="1" t="s">
        <v>2139</v>
      </c>
      <c r="F2050" s="1" t="s">
        <v>1218</v>
      </c>
      <c r="G2050" s="1" t="s">
        <v>1218</v>
      </c>
      <c r="H2050" s="1" t="str">
        <f t="shared" si="31"/>
        <v>Строительство и ремонт-Инструменты-Ручной инструмент</v>
      </c>
      <c r="I2050" s="3">
        <v>0.18</v>
      </c>
      <c r="J2050" s="3">
        <v>0.18</v>
      </c>
      <c r="K2050" s="3">
        <v>0.18</v>
      </c>
    </row>
    <row r="2051" spans="2:11" x14ac:dyDescent="0.3">
      <c r="B2051" s="1" t="s">
        <v>9</v>
      </c>
      <c r="C2051" s="1" t="s">
        <v>148</v>
      </c>
      <c r="D2051" s="1" t="s">
        <v>235</v>
      </c>
      <c r="E2051" s="1" t="s">
        <v>2139</v>
      </c>
      <c r="F2051" s="1" t="s">
        <v>2140</v>
      </c>
      <c r="G2051" s="1" t="s">
        <v>2140</v>
      </c>
      <c r="H2051" s="1" t="str">
        <f t="shared" si="31"/>
        <v>Строительство и ремонт-Инструменты-Ручной инструмент</v>
      </c>
      <c r="I2051" s="3">
        <v>0.18</v>
      </c>
      <c r="J2051" s="3">
        <v>0.18</v>
      </c>
      <c r="K2051" s="3">
        <v>0.18</v>
      </c>
    </row>
    <row r="2052" spans="2:11" x14ac:dyDescent="0.3">
      <c r="B2052" s="1" t="s">
        <v>9</v>
      </c>
      <c r="C2052" s="1" t="s">
        <v>148</v>
      </c>
      <c r="D2052" s="1" t="s">
        <v>235</v>
      </c>
      <c r="E2052" s="1" t="s">
        <v>2133</v>
      </c>
      <c r="F2052" s="1" t="s">
        <v>2141</v>
      </c>
      <c r="G2052" s="1" t="s">
        <v>2141</v>
      </c>
      <c r="H2052" s="1" t="str">
        <f t="shared" ref="H2052:H2115" si="32">B2052&amp;"-"&amp;C2052&amp;"-"&amp;D2052</f>
        <v>Строительство и ремонт-Инструменты-Ручной инструмент</v>
      </c>
      <c r="I2052" s="3">
        <v>0.18</v>
      </c>
      <c r="J2052" s="3">
        <v>0.18</v>
      </c>
      <c r="K2052" s="3">
        <v>0.18</v>
      </c>
    </row>
    <row r="2053" spans="2:11" x14ac:dyDescent="0.3">
      <c r="B2053" s="1" t="s">
        <v>9</v>
      </c>
      <c r="C2053" s="1" t="s">
        <v>148</v>
      </c>
      <c r="D2053" s="1" t="s">
        <v>235</v>
      </c>
      <c r="E2053" s="1" t="s">
        <v>2133</v>
      </c>
      <c r="F2053" s="1" t="s">
        <v>2142</v>
      </c>
      <c r="G2053" s="1" t="s">
        <v>2142</v>
      </c>
      <c r="H2053" s="1" t="str">
        <f t="shared" si="32"/>
        <v>Строительство и ремонт-Инструменты-Ручной инструмент</v>
      </c>
      <c r="I2053" s="3">
        <v>0.18</v>
      </c>
      <c r="J2053" s="3">
        <v>0.18</v>
      </c>
      <c r="K2053" s="3">
        <v>0.18</v>
      </c>
    </row>
    <row r="2054" spans="2:11" x14ac:dyDescent="0.3">
      <c r="B2054" s="1" t="s">
        <v>9</v>
      </c>
      <c r="C2054" s="1" t="s">
        <v>148</v>
      </c>
      <c r="D2054" s="1" t="s">
        <v>235</v>
      </c>
      <c r="E2054" s="1" t="s">
        <v>2143</v>
      </c>
      <c r="F2054" s="1" t="s">
        <v>2143</v>
      </c>
      <c r="G2054" s="1" t="s">
        <v>2143</v>
      </c>
      <c r="H2054" s="1" t="str">
        <f t="shared" si="32"/>
        <v>Строительство и ремонт-Инструменты-Ручной инструмент</v>
      </c>
      <c r="I2054" s="3">
        <v>0.18</v>
      </c>
      <c r="J2054" s="3">
        <v>0.18</v>
      </c>
      <c r="K2054" s="3">
        <v>0.18</v>
      </c>
    </row>
    <row r="2055" spans="2:11" x14ac:dyDescent="0.3">
      <c r="B2055" s="1" t="s">
        <v>9</v>
      </c>
      <c r="C2055" s="1" t="s">
        <v>148</v>
      </c>
      <c r="D2055" s="1" t="s">
        <v>235</v>
      </c>
      <c r="E2055" s="1" t="s">
        <v>2133</v>
      </c>
      <c r="F2055" s="1" t="s">
        <v>2144</v>
      </c>
      <c r="G2055" s="1" t="s">
        <v>2144</v>
      </c>
      <c r="H2055" s="1" t="str">
        <f t="shared" si="32"/>
        <v>Строительство и ремонт-Инструменты-Ручной инструмент</v>
      </c>
      <c r="I2055" s="3">
        <v>0.18</v>
      </c>
      <c r="J2055" s="3">
        <v>0.18</v>
      </c>
      <c r="K2055" s="3">
        <v>0.18</v>
      </c>
    </row>
    <row r="2056" spans="2:11" x14ac:dyDescent="0.3">
      <c r="B2056" s="1" t="s">
        <v>9</v>
      </c>
      <c r="C2056" s="1" t="s">
        <v>148</v>
      </c>
      <c r="D2056" s="1" t="s">
        <v>1089</v>
      </c>
      <c r="E2056" s="1" t="s">
        <v>2145</v>
      </c>
      <c r="F2056" s="1" t="s">
        <v>2145</v>
      </c>
      <c r="G2056" s="1" t="s">
        <v>2145</v>
      </c>
      <c r="H2056" s="1" t="str">
        <f t="shared" si="32"/>
        <v>Строительство и ремонт-Инструменты-Электроинструменты</v>
      </c>
      <c r="I2056" s="3">
        <v>0.18</v>
      </c>
      <c r="J2056" s="3">
        <v>0.18</v>
      </c>
      <c r="K2056" s="3">
        <v>0.18</v>
      </c>
    </row>
    <row r="2057" spans="2:11" x14ac:dyDescent="0.3">
      <c r="B2057" s="1" t="s">
        <v>9</v>
      </c>
      <c r="C2057" s="1" t="s">
        <v>148</v>
      </c>
      <c r="D2057" s="1" t="s">
        <v>235</v>
      </c>
      <c r="E2057" s="1" t="s">
        <v>236</v>
      </c>
      <c r="F2057" s="1" t="s">
        <v>2149</v>
      </c>
      <c r="G2057" s="1" t="s">
        <v>2149</v>
      </c>
      <c r="H2057" s="1" t="str">
        <f t="shared" si="32"/>
        <v>Строительство и ремонт-Инструменты-Ручной инструмент</v>
      </c>
      <c r="I2057" s="3">
        <v>0.18</v>
      </c>
      <c r="J2057" s="3">
        <v>0.18</v>
      </c>
      <c r="K2057" s="3">
        <v>0.18</v>
      </c>
    </row>
    <row r="2058" spans="2:11" x14ac:dyDescent="0.3">
      <c r="B2058" s="1" t="s">
        <v>9</v>
      </c>
      <c r="C2058" s="1" t="s">
        <v>148</v>
      </c>
      <c r="D2058" s="1" t="s">
        <v>235</v>
      </c>
      <c r="E2058" s="1" t="s">
        <v>2133</v>
      </c>
      <c r="F2058" s="1" t="s">
        <v>2150</v>
      </c>
      <c r="G2058" s="1" t="s">
        <v>2150</v>
      </c>
      <c r="H2058" s="1" t="str">
        <f t="shared" si="32"/>
        <v>Строительство и ремонт-Инструменты-Ручной инструмент</v>
      </c>
      <c r="I2058" s="3">
        <v>0.18</v>
      </c>
      <c r="J2058" s="3">
        <v>0.18</v>
      </c>
      <c r="K2058" s="3">
        <v>0.18</v>
      </c>
    </row>
    <row r="2059" spans="2:11" x14ac:dyDescent="0.3">
      <c r="B2059" s="1" t="s">
        <v>9</v>
      </c>
      <c r="C2059" s="1" t="s">
        <v>18</v>
      </c>
      <c r="D2059" s="1" t="s">
        <v>1324</v>
      </c>
      <c r="E2059" s="1" t="s">
        <v>2151</v>
      </c>
      <c r="F2059" s="1" t="s">
        <v>2151</v>
      </c>
      <c r="G2059" s="1" t="s">
        <v>2151</v>
      </c>
      <c r="H2059" s="1" t="str">
        <f t="shared" si="32"/>
        <v>Строительство и ремонт-Водоснабжение-Фильтры для воды и комплектующие</v>
      </c>
      <c r="I2059" s="3">
        <v>0.18</v>
      </c>
      <c r="J2059" s="3">
        <v>0.18</v>
      </c>
      <c r="K2059" s="3">
        <v>0.18</v>
      </c>
    </row>
    <row r="2060" spans="2:11" x14ac:dyDescent="0.3">
      <c r="B2060" s="1" t="s">
        <v>9</v>
      </c>
      <c r="C2060" s="1" t="s">
        <v>148</v>
      </c>
      <c r="D2060" s="1" t="s">
        <v>235</v>
      </c>
      <c r="E2060" s="1" t="s">
        <v>2139</v>
      </c>
      <c r="F2060" s="1" t="s">
        <v>2152</v>
      </c>
      <c r="G2060" s="1" t="s">
        <v>2152</v>
      </c>
      <c r="H2060" s="1" t="str">
        <f t="shared" si="32"/>
        <v>Строительство и ремонт-Инструменты-Ручной инструмент</v>
      </c>
      <c r="I2060" s="3">
        <v>0.18</v>
      </c>
      <c r="J2060" s="3">
        <v>0.18</v>
      </c>
      <c r="K2060" s="3">
        <v>0.18</v>
      </c>
    </row>
    <row r="2061" spans="2:11" x14ac:dyDescent="0.3">
      <c r="B2061" s="1" t="s">
        <v>9</v>
      </c>
      <c r="C2061" s="1" t="s">
        <v>148</v>
      </c>
      <c r="D2061" s="1" t="s">
        <v>235</v>
      </c>
      <c r="E2061" s="1" t="s">
        <v>2139</v>
      </c>
      <c r="F2061" s="1" t="s">
        <v>2153</v>
      </c>
      <c r="G2061" s="1" t="s">
        <v>2153</v>
      </c>
      <c r="H2061" s="1" t="str">
        <f t="shared" si="32"/>
        <v>Строительство и ремонт-Инструменты-Ручной инструмент</v>
      </c>
      <c r="I2061" s="3">
        <v>0.18</v>
      </c>
      <c r="J2061" s="3">
        <v>0.18</v>
      </c>
      <c r="K2061" s="3">
        <v>0.18</v>
      </c>
    </row>
    <row r="2062" spans="2:11" x14ac:dyDescent="0.3">
      <c r="B2062" s="1" t="s">
        <v>9</v>
      </c>
      <c r="C2062" s="1" t="s">
        <v>148</v>
      </c>
      <c r="D2062" s="1" t="s">
        <v>243</v>
      </c>
      <c r="E2062" s="1" t="s">
        <v>2157</v>
      </c>
      <c r="F2062" s="1" t="s">
        <v>2157</v>
      </c>
      <c r="G2062" s="1" t="s">
        <v>2157</v>
      </c>
      <c r="H2062" s="1" t="str">
        <f t="shared" si="32"/>
        <v>Строительство и ремонт-Инструменты-Штукатурно-малярные инструменты</v>
      </c>
      <c r="I2062" s="3">
        <v>0.18</v>
      </c>
      <c r="J2062" s="3">
        <v>0.18</v>
      </c>
      <c r="K2062" s="3">
        <v>0.18</v>
      </c>
    </row>
    <row r="2063" spans="2:11" x14ac:dyDescent="0.3">
      <c r="B2063" s="1" t="s">
        <v>9</v>
      </c>
      <c r="C2063" s="1" t="s">
        <v>148</v>
      </c>
      <c r="D2063" s="1" t="s">
        <v>235</v>
      </c>
      <c r="E2063" s="1" t="s">
        <v>2158</v>
      </c>
      <c r="F2063" s="1" t="s">
        <v>2158</v>
      </c>
      <c r="G2063" s="1" t="s">
        <v>2158</v>
      </c>
      <c r="H2063" s="1" t="str">
        <f t="shared" si="32"/>
        <v>Строительство и ремонт-Инструменты-Ручной инструмент</v>
      </c>
      <c r="I2063" s="3">
        <v>0.18</v>
      </c>
      <c r="J2063" s="3">
        <v>0.18</v>
      </c>
      <c r="K2063" s="3">
        <v>0.18</v>
      </c>
    </row>
    <row r="2064" spans="2:11" x14ac:dyDescent="0.3">
      <c r="B2064" s="1" t="s">
        <v>9</v>
      </c>
      <c r="C2064" s="1" t="s">
        <v>148</v>
      </c>
      <c r="D2064" s="1" t="s">
        <v>235</v>
      </c>
      <c r="E2064" s="1" t="s">
        <v>2159</v>
      </c>
      <c r="F2064" s="1" t="s">
        <v>2159</v>
      </c>
      <c r="G2064" s="1" t="s">
        <v>2159</v>
      </c>
      <c r="H2064" s="1" t="str">
        <f t="shared" si="32"/>
        <v>Строительство и ремонт-Инструменты-Ручной инструмент</v>
      </c>
      <c r="I2064" s="3">
        <v>0.18</v>
      </c>
      <c r="J2064" s="3">
        <v>0.18</v>
      </c>
      <c r="K2064" s="3">
        <v>0.18</v>
      </c>
    </row>
    <row r="2065" spans="2:11" x14ac:dyDescent="0.3">
      <c r="B2065" s="1" t="s">
        <v>9</v>
      </c>
      <c r="C2065" s="1" t="s">
        <v>148</v>
      </c>
      <c r="D2065" s="1" t="s">
        <v>778</v>
      </c>
      <c r="E2065" s="1" t="s">
        <v>2160</v>
      </c>
      <c r="F2065" s="1" t="s">
        <v>2160</v>
      </c>
      <c r="G2065" s="1" t="s">
        <v>2160</v>
      </c>
      <c r="H2065" s="1" t="str">
        <f t="shared" si="32"/>
        <v>Строительство и ремонт-Инструменты-Измерительный инструмент</v>
      </c>
      <c r="I2065" s="3">
        <v>0.18</v>
      </c>
      <c r="J2065" s="3">
        <v>0.18</v>
      </c>
      <c r="K2065" s="3">
        <v>0.18</v>
      </c>
    </row>
    <row r="2066" spans="2:11" x14ac:dyDescent="0.3">
      <c r="B2066" s="1" t="s">
        <v>9</v>
      </c>
      <c r="C2066" s="1" t="s">
        <v>148</v>
      </c>
      <c r="D2066" s="1" t="s">
        <v>778</v>
      </c>
      <c r="E2066" s="1" t="s">
        <v>2161</v>
      </c>
      <c r="F2066" s="1" t="s">
        <v>2161</v>
      </c>
      <c r="G2066" s="1" t="s">
        <v>2161</v>
      </c>
      <c r="H2066" s="1" t="str">
        <f t="shared" si="32"/>
        <v>Строительство и ремонт-Инструменты-Измерительный инструмент</v>
      </c>
      <c r="I2066" s="3">
        <v>0.18</v>
      </c>
      <c r="J2066" s="3">
        <v>0.18</v>
      </c>
      <c r="K2066" s="3">
        <v>0.18</v>
      </c>
    </row>
    <row r="2067" spans="2:11" x14ac:dyDescent="0.3">
      <c r="B2067" s="1" t="s">
        <v>9</v>
      </c>
      <c r="C2067" s="1" t="s">
        <v>148</v>
      </c>
      <c r="D2067" s="1" t="s">
        <v>778</v>
      </c>
      <c r="E2067" s="1" t="s">
        <v>2162</v>
      </c>
      <c r="F2067" s="1" t="s">
        <v>2162</v>
      </c>
      <c r="G2067" s="1" t="s">
        <v>2162</v>
      </c>
      <c r="H2067" s="1" t="str">
        <f t="shared" si="32"/>
        <v>Строительство и ремонт-Инструменты-Измерительный инструмент</v>
      </c>
      <c r="I2067" s="3">
        <v>0.18</v>
      </c>
      <c r="J2067" s="3">
        <v>0.18</v>
      </c>
      <c r="K2067" s="3">
        <v>0.18</v>
      </c>
    </row>
    <row r="2068" spans="2:11" x14ac:dyDescent="0.3">
      <c r="B2068" s="1" t="s">
        <v>9</v>
      </c>
      <c r="C2068" s="1" t="s">
        <v>148</v>
      </c>
      <c r="D2068" s="1" t="s">
        <v>778</v>
      </c>
      <c r="E2068" s="1" t="s">
        <v>2163</v>
      </c>
      <c r="F2068" s="1" t="s">
        <v>2163</v>
      </c>
      <c r="G2068" s="1" t="s">
        <v>2163</v>
      </c>
      <c r="H2068" s="1" t="str">
        <f t="shared" si="32"/>
        <v>Строительство и ремонт-Инструменты-Измерительный инструмент</v>
      </c>
      <c r="I2068" s="3">
        <v>0.18</v>
      </c>
      <c r="J2068" s="3">
        <v>0.18</v>
      </c>
      <c r="K2068" s="3">
        <v>0.18</v>
      </c>
    </row>
    <row r="2069" spans="2:11" x14ac:dyDescent="0.3">
      <c r="B2069" s="1" t="s">
        <v>9</v>
      </c>
      <c r="C2069" s="1" t="s">
        <v>148</v>
      </c>
      <c r="D2069" s="1" t="s">
        <v>778</v>
      </c>
      <c r="E2069" s="1" t="s">
        <v>2002</v>
      </c>
      <c r="F2069" s="1" t="s">
        <v>2164</v>
      </c>
      <c r="G2069" s="1" t="s">
        <v>2164</v>
      </c>
      <c r="H2069" s="1" t="str">
        <f t="shared" si="32"/>
        <v>Строительство и ремонт-Инструменты-Измерительный инструмент</v>
      </c>
      <c r="I2069" s="3">
        <v>0.18</v>
      </c>
      <c r="J2069" s="3">
        <v>0.18</v>
      </c>
      <c r="K2069" s="3">
        <v>0.18</v>
      </c>
    </row>
    <row r="2070" spans="2:11" x14ac:dyDescent="0.3">
      <c r="B2070" s="1" t="s">
        <v>9</v>
      </c>
      <c r="C2070" s="1" t="s">
        <v>148</v>
      </c>
      <c r="D2070" s="1" t="s">
        <v>778</v>
      </c>
      <c r="E2070" s="1" t="s">
        <v>2002</v>
      </c>
      <c r="F2070" s="1" t="s">
        <v>2165</v>
      </c>
      <c r="G2070" s="1" t="s">
        <v>2165</v>
      </c>
      <c r="H2070" s="1" t="str">
        <f t="shared" si="32"/>
        <v>Строительство и ремонт-Инструменты-Измерительный инструмент</v>
      </c>
      <c r="I2070" s="3">
        <v>0.18</v>
      </c>
      <c r="J2070" s="3">
        <v>0.18</v>
      </c>
      <c r="K2070" s="3">
        <v>0.18</v>
      </c>
    </row>
    <row r="2071" spans="2:11" x14ac:dyDescent="0.3">
      <c r="B2071" s="1" t="s">
        <v>9</v>
      </c>
      <c r="C2071" s="1" t="s">
        <v>148</v>
      </c>
      <c r="D2071" s="1" t="s">
        <v>778</v>
      </c>
      <c r="E2071" s="1" t="s">
        <v>2002</v>
      </c>
      <c r="F2071" s="1" t="s">
        <v>2166</v>
      </c>
      <c r="G2071" s="1" t="s">
        <v>2166</v>
      </c>
      <c r="H2071" s="1" t="str">
        <f t="shared" si="32"/>
        <v>Строительство и ремонт-Инструменты-Измерительный инструмент</v>
      </c>
      <c r="I2071" s="3">
        <v>0.18</v>
      </c>
      <c r="J2071" s="3">
        <v>0.18</v>
      </c>
      <c r="K2071" s="3">
        <v>0.18</v>
      </c>
    </row>
    <row r="2072" spans="2:11" x14ac:dyDescent="0.3">
      <c r="B2072" s="1" t="s">
        <v>9</v>
      </c>
      <c r="C2072" s="1" t="s">
        <v>148</v>
      </c>
      <c r="D2072" s="1" t="s">
        <v>778</v>
      </c>
      <c r="E2072" s="1" t="s">
        <v>2002</v>
      </c>
      <c r="F2072" s="1" t="s">
        <v>2167</v>
      </c>
      <c r="G2072" s="1" t="s">
        <v>2167</v>
      </c>
      <c r="H2072" s="1" t="str">
        <f t="shared" si="32"/>
        <v>Строительство и ремонт-Инструменты-Измерительный инструмент</v>
      </c>
      <c r="I2072" s="3">
        <v>0.18</v>
      </c>
      <c r="J2072" s="3">
        <v>0.18</v>
      </c>
      <c r="K2072" s="3">
        <v>0.18</v>
      </c>
    </row>
    <row r="2073" spans="2:11" x14ac:dyDescent="0.3">
      <c r="B2073" s="1" t="s">
        <v>9</v>
      </c>
      <c r="C2073" s="1" t="s">
        <v>148</v>
      </c>
      <c r="D2073" s="1" t="s">
        <v>778</v>
      </c>
      <c r="E2073" s="1" t="s">
        <v>2002</v>
      </c>
      <c r="F2073" s="1" t="s">
        <v>2168</v>
      </c>
      <c r="G2073" s="1" t="s">
        <v>2168</v>
      </c>
      <c r="H2073" s="1" t="str">
        <f t="shared" si="32"/>
        <v>Строительство и ремонт-Инструменты-Измерительный инструмент</v>
      </c>
      <c r="I2073" s="3">
        <v>0.18</v>
      </c>
      <c r="J2073" s="3">
        <v>0.18</v>
      </c>
      <c r="K2073" s="3">
        <v>0.18</v>
      </c>
    </row>
    <row r="2074" spans="2:11" x14ac:dyDescent="0.3">
      <c r="B2074" s="1" t="s">
        <v>9</v>
      </c>
      <c r="C2074" s="1" t="s">
        <v>148</v>
      </c>
      <c r="D2074" s="1" t="s">
        <v>778</v>
      </c>
      <c r="E2074" s="1" t="s">
        <v>2002</v>
      </c>
      <c r="F2074" s="1" t="s">
        <v>2169</v>
      </c>
      <c r="G2074" s="1" t="s">
        <v>2169</v>
      </c>
      <c r="H2074" s="1" t="str">
        <f t="shared" si="32"/>
        <v>Строительство и ремонт-Инструменты-Измерительный инструмент</v>
      </c>
      <c r="I2074" s="3">
        <v>0.18</v>
      </c>
      <c r="J2074" s="3">
        <v>0.18</v>
      </c>
      <c r="K2074" s="3">
        <v>0.18</v>
      </c>
    </row>
    <row r="2075" spans="2:11" x14ac:dyDescent="0.3">
      <c r="B2075" s="1" t="s">
        <v>9</v>
      </c>
      <c r="C2075" s="1" t="s">
        <v>148</v>
      </c>
      <c r="D2075" s="1" t="s">
        <v>778</v>
      </c>
      <c r="E2075" s="1" t="s">
        <v>2002</v>
      </c>
      <c r="F2075" s="1" t="s">
        <v>2170</v>
      </c>
      <c r="G2075" s="1" t="s">
        <v>2170</v>
      </c>
      <c r="H2075" s="1" t="str">
        <f t="shared" si="32"/>
        <v>Строительство и ремонт-Инструменты-Измерительный инструмент</v>
      </c>
      <c r="I2075" s="3">
        <v>0.18</v>
      </c>
      <c r="J2075" s="3">
        <v>0.18</v>
      </c>
      <c r="K2075" s="3">
        <v>0.18</v>
      </c>
    </row>
    <row r="2076" spans="2:11" x14ac:dyDescent="0.3">
      <c r="B2076" s="1" t="s">
        <v>9</v>
      </c>
      <c r="C2076" s="1" t="s">
        <v>148</v>
      </c>
      <c r="D2076" s="1" t="s">
        <v>778</v>
      </c>
      <c r="E2076" s="1" t="s">
        <v>2002</v>
      </c>
      <c r="F2076" s="1" t="s">
        <v>1343</v>
      </c>
      <c r="G2076" s="1" t="s">
        <v>1343</v>
      </c>
      <c r="H2076" s="1" t="str">
        <f t="shared" si="32"/>
        <v>Строительство и ремонт-Инструменты-Измерительный инструмент</v>
      </c>
      <c r="I2076" s="3">
        <v>0.18</v>
      </c>
      <c r="J2076" s="3">
        <v>0.18</v>
      </c>
      <c r="K2076" s="3">
        <v>0.18</v>
      </c>
    </row>
    <row r="2077" spans="2:11" x14ac:dyDescent="0.3">
      <c r="B2077" s="1" t="s">
        <v>9</v>
      </c>
      <c r="C2077" s="1" t="s">
        <v>148</v>
      </c>
      <c r="D2077" s="1" t="s">
        <v>778</v>
      </c>
      <c r="E2077" s="1" t="s">
        <v>2171</v>
      </c>
      <c r="F2077" s="1" t="s">
        <v>2172</v>
      </c>
      <c r="G2077" s="1" t="s">
        <v>2172</v>
      </c>
      <c r="H2077" s="1" t="str">
        <f t="shared" si="32"/>
        <v>Строительство и ремонт-Инструменты-Измерительный инструмент</v>
      </c>
      <c r="I2077" s="3">
        <v>0.18</v>
      </c>
      <c r="J2077" s="3">
        <v>0.18</v>
      </c>
      <c r="K2077" s="3">
        <v>0.18</v>
      </c>
    </row>
    <row r="2078" spans="2:11" x14ac:dyDescent="0.3">
      <c r="B2078" s="1" t="s">
        <v>9</v>
      </c>
      <c r="C2078" s="1" t="s">
        <v>148</v>
      </c>
      <c r="D2078" s="1" t="s">
        <v>778</v>
      </c>
      <c r="E2078" s="1" t="s">
        <v>2171</v>
      </c>
      <c r="F2078" s="1" t="s">
        <v>2173</v>
      </c>
      <c r="G2078" s="1" t="s">
        <v>2173</v>
      </c>
      <c r="H2078" s="1" t="str">
        <f t="shared" si="32"/>
        <v>Строительство и ремонт-Инструменты-Измерительный инструмент</v>
      </c>
      <c r="I2078" s="3">
        <v>0.18</v>
      </c>
      <c r="J2078" s="3">
        <v>0.18</v>
      </c>
      <c r="K2078" s="3">
        <v>0.18</v>
      </c>
    </row>
    <row r="2079" spans="2:11" x14ac:dyDescent="0.3">
      <c r="B2079" s="1" t="s">
        <v>9</v>
      </c>
      <c r="C2079" s="1" t="s">
        <v>148</v>
      </c>
      <c r="D2079" s="1" t="s">
        <v>235</v>
      </c>
      <c r="E2079" s="1" t="s">
        <v>2176</v>
      </c>
      <c r="F2079" s="1" t="s">
        <v>2176</v>
      </c>
      <c r="G2079" s="1" t="s">
        <v>2176</v>
      </c>
      <c r="H2079" s="1" t="str">
        <f t="shared" si="32"/>
        <v>Строительство и ремонт-Инструменты-Ручной инструмент</v>
      </c>
      <c r="I2079" s="3">
        <v>0.18</v>
      </c>
      <c r="J2079" s="3">
        <v>0.18</v>
      </c>
      <c r="K2079" s="3">
        <v>0.18</v>
      </c>
    </row>
    <row r="2080" spans="2:11" x14ac:dyDescent="0.3">
      <c r="B2080" s="1" t="s">
        <v>9</v>
      </c>
      <c r="C2080" s="1" t="s">
        <v>148</v>
      </c>
      <c r="D2080" s="1" t="s">
        <v>235</v>
      </c>
      <c r="E2080" s="1" t="s">
        <v>2177</v>
      </c>
      <c r="F2080" s="1" t="s">
        <v>2177</v>
      </c>
      <c r="G2080" s="1" t="s">
        <v>2177</v>
      </c>
      <c r="H2080" s="1" t="str">
        <f t="shared" si="32"/>
        <v>Строительство и ремонт-Инструменты-Ручной инструмент</v>
      </c>
      <c r="I2080" s="3">
        <v>0.18</v>
      </c>
      <c r="J2080" s="3">
        <v>0.18</v>
      </c>
      <c r="K2080" s="3">
        <v>0.18</v>
      </c>
    </row>
    <row r="2081" spans="2:11" x14ac:dyDescent="0.3">
      <c r="B2081" s="1" t="s">
        <v>9</v>
      </c>
      <c r="C2081" s="1" t="s">
        <v>148</v>
      </c>
      <c r="D2081" s="1" t="s">
        <v>228</v>
      </c>
      <c r="E2081" s="1" t="s">
        <v>2178</v>
      </c>
      <c r="F2081" s="1" t="s">
        <v>2179</v>
      </c>
      <c r="G2081" s="1" t="s">
        <v>2179</v>
      </c>
      <c r="H2081" s="1" t="str">
        <f t="shared" si="32"/>
        <v>Строительство и ремонт-Инструменты-Расходные материалы и оснастка</v>
      </c>
      <c r="I2081" s="3">
        <v>0.18</v>
      </c>
      <c r="J2081" s="3">
        <v>0.18</v>
      </c>
      <c r="K2081" s="3">
        <v>0.18</v>
      </c>
    </row>
    <row r="2082" spans="2:11" x14ac:dyDescent="0.3">
      <c r="B2082" s="1" t="s">
        <v>9</v>
      </c>
      <c r="C2082" s="1" t="s">
        <v>148</v>
      </c>
      <c r="D2082" s="1" t="s">
        <v>228</v>
      </c>
      <c r="E2082" s="1" t="s">
        <v>2180</v>
      </c>
      <c r="F2082" s="1" t="s">
        <v>2180</v>
      </c>
      <c r="G2082" s="1" t="s">
        <v>2180</v>
      </c>
      <c r="H2082" s="1" t="str">
        <f t="shared" si="32"/>
        <v>Строительство и ремонт-Инструменты-Расходные материалы и оснастка</v>
      </c>
      <c r="I2082" s="3">
        <v>0.18</v>
      </c>
      <c r="J2082" s="3">
        <v>0.18</v>
      </c>
      <c r="K2082" s="3">
        <v>0.18</v>
      </c>
    </row>
    <row r="2083" spans="2:11" x14ac:dyDescent="0.3">
      <c r="B2083" s="1" t="s">
        <v>9</v>
      </c>
      <c r="C2083" s="1" t="s">
        <v>148</v>
      </c>
      <c r="D2083" s="1" t="s">
        <v>228</v>
      </c>
      <c r="E2083" s="1" t="s">
        <v>2181</v>
      </c>
      <c r="F2083" s="1" t="s">
        <v>2181</v>
      </c>
      <c r="G2083" s="1" t="s">
        <v>2181</v>
      </c>
      <c r="H2083" s="1" t="str">
        <f t="shared" si="32"/>
        <v>Строительство и ремонт-Инструменты-Расходные материалы и оснастка</v>
      </c>
      <c r="I2083" s="3">
        <v>0.18</v>
      </c>
      <c r="J2083" s="3">
        <v>0.18</v>
      </c>
      <c r="K2083" s="3">
        <v>0.18</v>
      </c>
    </row>
    <row r="2084" spans="2:11" x14ac:dyDescent="0.3">
      <c r="B2084" s="1" t="s">
        <v>9</v>
      </c>
      <c r="C2084" s="1" t="s">
        <v>148</v>
      </c>
      <c r="D2084" s="1" t="s">
        <v>228</v>
      </c>
      <c r="E2084" s="1" t="s">
        <v>229</v>
      </c>
      <c r="F2084" s="1" t="s">
        <v>2182</v>
      </c>
      <c r="G2084" s="1" t="s">
        <v>2182</v>
      </c>
      <c r="H2084" s="1" t="str">
        <f t="shared" si="32"/>
        <v>Строительство и ремонт-Инструменты-Расходные материалы и оснастка</v>
      </c>
      <c r="I2084" s="3">
        <v>0.18</v>
      </c>
      <c r="J2084" s="3">
        <v>0.18</v>
      </c>
      <c r="K2084" s="3">
        <v>0.18</v>
      </c>
    </row>
    <row r="2085" spans="2:11" x14ac:dyDescent="0.3">
      <c r="B2085" s="1" t="s">
        <v>9</v>
      </c>
      <c r="C2085" s="1" t="s">
        <v>148</v>
      </c>
      <c r="D2085" s="1" t="s">
        <v>228</v>
      </c>
      <c r="E2085" s="1" t="s">
        <v>229</v>
      </c>
      <c r="F2085" s="1" t="s">
        <v>2183</v>
      </c>
      <c r="G2085" s="1" t="s">
        <v>2183</v>
      </c>
      <c r="H2085" s="1" t="str">
        <f t="shared" si="32"/>
        <v>Строительство и ремонт-Инструменты-Расходные материалы и оснастка</v>
      </c>
      <c r="I2085" s="3">
        <v>0.18</v>
      </c>
      <c r="J2085" s="3">
        <v>0.18</v>
      </c>
      <c r="K2085" s="3">
        <v>0.18</v>
      </c>
    </row>
    <row r="2086" spans="2:11" x14ac:dyDescent="0.3">
      <c r="B2086" s="1" t="s">
        <v>9</v>
      </c>
      <c r="C2086" s="1" t="s">
        <v>148</v>
      </c>
      <c r="D2086" s="1" t="s">
        <v>228</v>
      </c>
      <c r="E2086" s="1" t="s">
        <v>1248</v>
      </c>
      <c r="F2086" s="1" t="s">
        <v>2184</v>
      </c>
      <c r="G2086" s="1" t="s">
        <v>2184</v>
      </c>
      <c r="H2086" s="1" t="str">
        <f t="shared" si="32"/>
        <v>Строительство и ремонт-Инструменты-Расходные материалы и оснастка</v>
      </c>
      <c r="I2086" s="3">
        <v>0.18</v>
      </c>
      <c r="J2086" s="3">
        <v>0.18</v>
      </c>
      <c r="K2086" s="3">
        <v>0.18</v>
      </c>
    </row>
    <row r="2087" spans="2:11" x14ac:dyDescent="0.3">
      <c r="B2087" s="1" t="s">
        <v>9</v>
      </c>
      <c r="C2087" s="1" t="s">
        <v>148</v>
      </c>
      <c r="D2087" s="1" t="s">
        <v>228</v>
      </c>
      <c r="E2087" s="1" t="s">
        <v>1663</v>
      </c>
      <c r="F2087" s="1" t="s">
        <v>2185</v>
      </c>
      <c r="G2087" s="1" t="s">
        <v>2185</v>
      </c>
      <c r="H2087" s="1" t="str">
        <f t="shared" si="32"/>
        <v>Строительство и ремонт-Инструменты-Расходные материалы и оснастка</v>
      </c>
      <c r="I2087" s="3">
        <v>0.18</v>
      </c>
      <c r="J2087" s="3">
        <v>0.18</v>
      </c>
      <c r="K2087" s="3">
        <v>0.18</v>
      </c>
    </row>
    <row r="2088" spans="2:11" x14ac:dyDescent="0.3">
      <c r="B2088" s="1" t="s">
        <v>9</v>
      </c>
      <c r="C2088" s="1" t="s">
        <v>148</v>
      </c>
      <c r="D2088" s="1" t="s">
        <v>228</v>
      </c>
      <c r="E2088" s="1" t="s">
        <v>1272</v>
      </c>
      <c r="F2088" s="1" t="s">
        <v>2186</v>
      </c>
      <c r="G2088" s="1" t="s">
        <v>2186</v>
      </c>
      <c r="H2088" s="1" t="str">
        <f t="shared" si="32"/>
        <v>Строительство и ремонт-Инструменты-Расходные материалы и оснастка</v>
      </c>
      <c r="I2088" s="3">
        <v>0.18</v>
      </c>
      <c r="J2088" s="3">
        <v>0.18</v>
      </c>
      <c r="K2088" s="3">
        <v>0.18</v>
      </c>
    </row>
    <row r="2089" spans="2:11" x14ac:dyDescent="0.3">
      <c r="B2089" s="1" t="s">
        <v>9</v>
      </c>
      <c r="C2089" s="1" t="s">
        <v>148</v>
      </c>
      <c r="D2089" s="1" t="s">
        <v>228</v>
      </c>
      <c r="E2089" s="1" t="s">
        <v>1272</v>
      </c>
      <c r="F2089" s="1" t="s">
        <v>2187</v>
      </c>
      <c r="G2089" s="1" t="s">
        <v>2187</v>
      </c>
      <c r="H2089" s="1" t="str">
        <f t="shared" si="32"/>
        <v>Строительство и ремонт-Инструменты-Расходные материалы и оснастка</v>
      </c>
      <c r="I2089" s="3">
        <v>0.18</v>
      </c>
      <c r="J2089" s="3">
        <v>0.18</v>
      </c>
      <c r="K2089" s="3">
        <v>0.18</v>
      </c>
    </row>
    <row r="2090" spans="2:11" x14ac:dyDescent="0.3">
      <c r="B2090" s="1" t="s">
        <v>9</v>
      </c>
      <c r="C2090" s="1" t="s">
        <v>148</v>
      </c>
      <c r="D2090" s="1" t="s">
        <v>228</v>
      </c>
      <c r="E2090" s="1" t="s">
        <v>1272</v>
      </c>
      <c r="F2090" s="1" t="s">
        <v>2188</v>
      </c>
      <c r="G2090" s="1" t="s">
        <v>2188</v>
      </c>
      <c r="H2090" s="1" t="str">
        <f t="shared" si="32"/>
        <v>Строительство и ремонт-Инструменты-Расходные материалы и оснастка</v>
      </c>
      <c r="I2090" s="3">
        <v>0.18</v>
      </c>
      <c r="J2090" s="3">
        <v>0.18</v>
      </c>
      <c r="K2090" s="3">
        <v>0.18</v>
      </c>
    </row>
    <row r="2091" spans="2:11" x14ac:dyDescent="0.3">
      <c r="B2091" s="1" t="s">
        <v>9</v>
      </c>
      <c r="C2091" s="1" t="s">
        <v>148</v>
      </c>
      <c r="D2091" s="1" t="s">
        <v>228</v>
      </c>
      <c r="E2091" s="1" t="s">
        <v>2189</v>
      </c>
      <c r="F2091" s="1" t="s">
        <v>2189</v>
      </c>
      <c r="G2091" s="1" t="s">
        <v>2189</v>
      </c>
      <c r="H2091" s="1" t="str">
        <f t="shared" si="32"/>
        <v>Строительство и ремонт-Инструменты-Расходные материалы и оснастка</v>
      </c>
      <c r="I2091" s="3">
        <v>0.18</v>
      </c>
      <c r="J2091" s="3">
        <v>0.18</v>
      </c>
      <c r="K2091" s="3">
        <v>0.18</v>
      </c>
    </row>
    <row r="2092" spans="2:11" x14ac:dyDescent="0.3">
      <c r="B2092" s="1" t="s">
        <v>9</v>
      </c>
      <c r="C2092" s="1" t="s">
        <v>148</v>
      </c>
      <c r="D2092" s="1" t="s">
        <v>228</v>
      </c>
      <c r="E2092" s="1" t="s">
        <v>2190</v>
      </c>
      <c r="F2092" s="1" t="s">
        <v>2190</v>
      </c>
      <c r="G2092" s="1" t="s">
        <v>2190</v>
      </c>
      <c r="H2092" s="1" t="str">
        <f t="shared" si="32"/>
        <v>Строительство и ремонт-Инструменты-Расходные материалы и оснастка</v>
      </c>
      <c r="I2092" s="3">
        <v>0.18</v>
      </c>
      <c r="J2092" s="3">
        <v>0.18</v>
      </c>
      <c r="K2092" s="3">
        <v>0.18</v>
      </c>
    </row>
    <row r="2093" spans="2:11" x14ac:dyDescent="0.3">
      <c r="B2093" s="1" t="s">
        <v>9</v>
      </c>
      <c r="C2093" s="1" t="s">
        <v>148</v>
      </c>
      <c r="D2093" s="1" t="s">
        <v>228</v>
      </c>
      <c r="E2093" s="1" t="s">
        <v>2178</v>
      </c>
      <c r="F2093" s="1" t="s">
        <v>285</v>
      </c>
      <c r="G2093" s="1" t="s">
        <v>285</v>
      </c>
      <c r="H2093" s="1" t="str">
        <f t="shared" si="32"/>
        <v>Строительство и ремонт-Инструменты-Расходные материалы и оснастка</v>
      </c>
      <c r="I2093" s="3">
        <v>0.18</v>
      </c>
      <c r="J2093" s="3">
        <v>0.18</v>
      </c>
      <c r="K2093" s="3">
        <v>0.18</v>
      </c>
    </row>
    <row r="2094" spans="2:11" x14ac:dyDescent="0.3">
      <c r="B2094" s="1" t="s">
        <v>9</v>
      </c>
      <c r="C2094" s="1" t="s">
        <v>148</v>
      </c>
      <c r="D2094" s="1" t="s">
        <v>228</v>
      </c>
      <c r="E2094" s="1" t="s">
        <v>2191</v>
      </c>
      <c r="F2094" s="1" t="s">
        <v>2191</v>
      </c>
      <c r="G2094" s="1" t="s">
        <v>2191</v>
      </c>
      <c r="H2094" s="1" t="str">
        <f t="shared" si="32"/>
        <v>Строительство и ремонт-Инструменты-Расходные материалы и оснастка</v>
      </c>
      <c r="I2094" s="3">
        <v>0.18</v>
      </c>
      <c r="J2094" s="3">
        <v>0.18</v>
      </c>
      <c r="K2094" s="3">
        <v>0.18</v>
      </c>
    </row>
    <row r="2095" spans="2:11" x14ac:dyDescent="0.3">
      <c r="B2095" s="1" t="s">
        <v>9</v>
      </c>
      <c r="C2095" s="1" t="s">
        <v>148</v>
      </c>
      <c r="D2095" s="1" t="s">
        <v>235</v>
      </c>
      <c r="E2095" s="1" t="s">
        <v>2193</v>
      </c>
      <c r="F2095" s="1" t="s">
        <v>2193</v>
      </c>
      <c r="G2095" s="1" t="s">
        <v>2193</v>
      </c>
      <c r="H2095" s="1" t="str">
        <f t="shared" si="32"/>
        <v>Строительство и ремонт-Инструменты-Ручной инструмент</v>
      </c>
      <c r="I2095" s="3">
        <v>0.18</v>
      </c>
      <c r="J2095" s="3">
        <v>0.18</v>
      </c>
      <c r="K2095" s="3">
        <v>0.18</v>
      </c>
    </row>
    <row r="2096" spans="2:11" x14ac:dyDescent="0.3">
      <c r="B2096" s="1" t="s">
        <v>9</v>
      </c>
      <c r="C2096" s="1" t="s">
        <v>148</v>
      </c>
      <c r="D2096" s="1" t="s">
        <v>243</v>
      </c>
      <c r="E2096" s="1" t="s">
        <v>2194</v>
      </c>
      <c r="F2096" s="1" t="s">
        <v>2194</v>
      </c>
      <c r="G2096" s="1" t="s">
        <v>2194</v>
      </c>
      <c r="H2096" s="1" t="str">
        <f t="shared" si="32"/>
        <v>Строительство и ремонт-Инструменты-Штукатурно-малярные инструменты</v>
      </c>
      <c r="I2096" s="3">
        <v>0.18</v>
      </c>
      <c r="J2096" s="3">
        <v>0.18</v>
      </c>
      <c r="K2096" s="3">
        <v>0.18</v>
      </c>
    </row>
    <row r="2097" spans="2:11" x14ac:dyDescent="0.3">
      <c r="B2097" s="1" t="s">
        <v>9</v>
      </c>
      <c r="C2097" s="1" t="s">
        <v>148</v>
      </c>
      <c r="D2097" s="1" t="s">
        <v>149</v>
      </c>
      <c r="E2097" s="1" t="s">
        <v>2195</v>
      </c>
      <c r="F2097" s="1" t="s">
        <v>2195</v>
      </c>
      <c r="G2097" s="1" t="s">
        <v>2195</v>
      </c>
      <c r="H2097" s="1" t="str">
        <f t="shared" si="32"/>
        <v>Строительство и ремонт-Инструменты-Прочие инструменты и аксессуары</v>
      </c>
      <c r="I2097" s="3">
        <v>0.18</v>
      </c>
      <c r="J2097" s="3">
        <v>0.18</v>
      </c>
      <c r="K2097" s="3">
        <v>0.18</v>
      </c>
    </row>
    <row r="2098" spans="2:11" x14ac:dyDescent="0.3">
      <c r="B2098" s="1" t="s">
        <v>9</v>
      </c>
      <c r="C2098" s="1" t="s">
        <v>148</v>
      </c>
      <c r="D2098" s="1" t="s">
        <v>149</v>
      </c>
      <c r="E2098" s="1" t="s">
        <v>2196</v>
      </c>
      <c r="F2098" s="1" t="s">
        <v>2196</v>
      </c>
      <c r="G2098" s="1" t="s">
        <v>2196</v>
      </c>
      <c r="H2098" s="1" t="str">
        <f t="shared" si="32"/>
        <v>Строительство и ремонт-Инструменты-Прочие инструменты и аксессуары</v>
      </c>
      <c r="I2098" s="3">
        <v>0.18</v>
      </c>
      <c r="J2098" s="3">
        <v>0.18</v>
      </c>
      <c r="K2098" s="3">
        <v>0.18</v>
      </c>
    </row>
    <row r="2099" spans="2:11" x14ac:dyDescent="0.3">
      <c r="B2099" s="1" t="s">
        <v>9</v>
      </c>
      <c r="C2099" s="1" t="s">
        <v>270</v>
      </c>
      <c r="D2099" s="1" t="s">
        <v>271</v>
      </c>
      <c r="E2099" s="1" t="s">
        <v>2197</v>
      </c>
      <c r="F2099" s="1" t="s">
        <v>2197</v>
      </c>
      <c r="G2099" s="1" t="s">
        <v>2197</v>
      </c>
      <c r="H2099" s="1" t="str">
        <f t="shared" si="32"/>
        <v>Строительство и ремонт-Отопление и вентиляция-Вентиляция</v>
      </c>
      <c r="I2099" s="3">
        <v>0.18</v>
      </c>
      <c r="J2099" s="3">
        <v>0.18</v>
      </c>
      <c r="K2099" s="3">
        <v>0.18</v>
      </c>
    </row>
    <row r="2100" spans="2:11" x14ac:dyDescent="0.3">
      <c r="B2100" s="1" t="s">
        <v>9</v>
      </c>
      <c r="C2100" s="1" t="s">
        <v>18</v>
      </c>
      <c r="D2100" s="1" t="s">
        <v>1324</v>
      </c>
      <c r="E2100" s="1" t="s">
        <v>2198</v>
      </c>
      <c r="F2100" s="1" t="s">
        <v>2198</v>
      </c>
      <c r="G2100" s="1" t="s">
        <v>2198</v>
      </c>
      <c r="H2100" s="1" t="str">
        <f t="shared" si="32"/>
        <v>Строительство и ремонт-Водоснабжение-Фильтры для воды и комплектующие</v>
      </c>
      <c r="I2100" s="3">
        <v>0.18</v>
      </c>
      <c r="J2100" s="3">
        <v>0.18</v>
      </c>
      <c r="K2100" s="3">
        <v>0.18</v>
      </c>
    </row>
    <row r="2101" spans="2:11" x14ac:dyDescent="0.3">
      <c r="B2101" s="1" t="s">
        <v>9</v>
      </c>
      <c r="C2101" s="1" t="s">
        <v>148</v>
      </c>
      <c r="D2101" s="1" t="s">
        <v>149</v>
      </c>
      <c r="E2101" s="1" t="s">
        <v>2199</v>
      </c>
      <c r="F2101" s="1" t="s">
        <v>2199</v>
      </c>
      <c r="G2101" s="1" t="s">
        <v>2199</v>
      </c>
      <c r="H2101" s="1" t="str">
        <f t="shared" si="32"/>
        <v>Строительство и ремонт-Инструменты-Прочие инструменты и аксессуары</v>
      </c>
      <c r="I2101" s="3">
        <v>0.18</v>
      </c>
      <c r="J2101" s="3">
        <v>0.18</v>
      </c>
      <c r="K2101" s="3">
        <v>0.18</v>
      </c>
    </row>
    <row r="2102" spans="2:11" x14ac:dyDescent="0.3">
      <c r="B2102" s="1" t="s">
        <v>9</v>
      </c>
      <c r="C2102" s="1" t="s">
        <v>148</v>
      </c>
      <c r="D2102" s="1" t="s">
        <v>778</v>
      </c>
      <c r="E2102" s="1" t="s">
        <v>2002</v>
      </c>
      <c r="F2102" s="1" t="s">
        <v>2200</v>
      </c>
      <c r="G2102" s="1" t="s">
        <v>2200</v>
      </c>
      <c r="H2102" s="1" t="str">
        <f t="shared" si="32"/>
        <v>Строительство и ремонт-Инструменты-Измерительный инструмент</v>
      </c>
      <c r="I2102" s="3">
        <v>0.18</v>
      </c>
      <c r="J2102" s="3">
        <v>0.18</v>
      </c>
      <c r="K2102" s="3">
        <v>0.18</v>
      </c>
    </row>
    <row r="2103" spans="2:11" x14ac:dyDescent="0.3">
      <c r="B2103" s="1" t="s">
        <v>9</v>
      </c>
      <c r="C2103" s="1" t="s">
        <v>148</v>
      </c>
      <c r="D2103" s="1" t="s">
        <v>778</v>
      </c>
      <c r="E2103" s="1" t="s">
        <v>2002</v>
      </c>
      <c r="F2103" s="1" t="s">
        <v>2201</v>
      </c>
      <c r="G2103" s="1" t="s">
        <v>2201</v>
      </c>
      <c r="H2103" s="1" t="str">
        <f t="shared" si="32"/>
        <v>Строительство и ремонт-Инструменты-Измерительный инструмент</v>
      </c>
      <c r="I2103" s="3">
        <v>0.18</v>
      </c>
      <c r="J2103" s="3">
        <v>0.18</v>
      </c>
      <c r="K2103" s="3">
        <v>0.18</v>
      </c>
    </row>
    <row r="2104" spans="2:11" x14ac:dyDescent="0.3">
      <c r="B2104" s="1" t="s">
        <v>9</v>
      </c>
      <c r="C2104" s="1" t="s">
        <v>148</v>
      </c>
      <c r="D2104" s="1" t="s">
        <v>228</v>
      </c>
      <c r="E2104" s="1" t="s">
        <v>1663</v>
      </c>
      <c r="F2104" s="1" t="s">
        <v>2202</v>
      </c>
      <c r="G2104" s="1" t="s">
        <v>2202</v>
      </c>
      <c r="H2104" s="1" t="str">
        <f t="shared" si="32"/>
        <v>Строительство и ремонт-Инструменты-Расходные материалы и оснастка</v>
      </c>
      <c r="I2104" s="3">
        <v>0.18</v>
      </c>
      <c r="J2104" s="3">
        <v>0.18</v>
      </c>
      <c r="K2104" s="3">
        <v>0.18</v>
      </c>
    </row>
    <row r="2105" spans="2:11" x14ac:dyDescent="0.3">
      <c r="B2105" s="1" t="s">
        <v>9</v>
      </c>
      <c r="C2105" s="1" t="s">
        <v>270</v>
      </c>
      <c r="D2105" s="1" t="s">
        <v>2203</v>
      </c>
      <c r="E2105" s="1" t="s">
        <v>2203</v>
      </c>
      <c r="F2105" s="1" t="s">
        <v>2203</v>
      </c>
      <c r="G2105" s="1" t="s">
        <v>2203</v>
      </c>
      <c r="H2105" s="1" t="str">
        <f t="shared" si="32"/>
        <v>Строительство и ремонт-Отопление и вентиляция-Счётчики газа</v>
      </c>
      <c r="I2105" s="3">
        <v>0.18</v>
      </c>
      <c r="J2105" s="3">
        <v>0.18</v>
      </c>
      <c r="K2105" s="3">
        <v>0.18</v>
      </c>
    </row>
    <row r="2106" spans="2:11" x14ac:dyDescent="0.3">
      <c r="B2106" s="1" t="s">
        <v>9</v>
      </c>
      <c r="C2106" s="1" t="s">
        <v>148</v>
      </c>
      <c r="D2106" s="1" t="s">
        <v>228</v>
      </c>
      <c r="E2106" s="1" t="s">
        <v>229</v>
      </c>
      <c r="F2106" s="1" t="s">
        <v>2204</v>
      </c>
      <c r="G2106" s="1" t="s">
        <v>2204</v>
      </c>
      <c r="H2106" s="1" t="str">
        <f t="shared" si="32"/>
        <v>Строительство и ремонт-Инструменты-Расходные материалы и оснастка</v>
      </c>
      <c r="I2106" s="3">
        <v>0.18</v>
      </c>
      <c r="J2106" s="3">
        <v>0.18</v>
      </c>
      <c r="K2106" s="3">
        <v>0.18</v>
      </c>
    </row>
    <row r="2107" spans="2:11" x14ac:dyDescent="0.3">
      <c r="B2107" s="1" t="s">
        <v>9</v>
      </c>
      <c r="C2107" s="1" t="s">
        <v>148</v>
      </c>
      <c r="D2107" s="1" t="s">
        <v>235</v>
      </c>
      <c r="E2107" s="1" t="s">
        <v>2205</v>
      </c>
      <c r="F2107" s="1" t="s">
        <v>2205</v>
      </c>
      <c r="G2107" s="1" t="s">
        <v>2205</v>
      </c>
      <c r="H2107" s="1" t="str">
        <f t="shared" si="32"/>
        <v>Строительство и ремонт-Инструменты-Ручной инструмент</v>
      </c>
      <c r="I2107" s="3">
        <v>0.18</v>
      </c>
      <c r="J2107" s="3">
        <v>0.18</v>
      </c>
      <c r="K2107" s="3">
        <v>0.18</v>
      </c>
    </row>
    <row r="2108" spans="2:11" x14ac:dyDescent="0.3">
      <c r="B2108" s="1" t="s">
        <v>9</v>
      </c>
      <c r="C2108" s="1" t="s">
        <v>148</v>
      </c>
      <c r="D2108" s="1" t="s">
        <v>235</v>
      </c>
      <c r="E2108" s="1" t="s">
        <v>2206</v>
      </c>
      <c r="F2108" s="1" t="s">
        <v>2206</v>
      </c>
      <c r="G2108" s="1" t="s">
        <v>2206</v>
      </c>
      <c r="H2108" s="1" t="str">
        <f t="shared" si="32"/>
        <v>Строительство и ремонт-Инструменты-Ручной инструмент</v>
      </c>
      <c r="I2108" s="3">
        <v>0.18</v>
      </c>
      <c r="J2108" s="3">
        <v>0.18</v>
      </c>
      <c r="K2108" s="3">
        <v>0.18</v>
      </c>
    </row>
    <row r="2109" spans="2:11" x14ac:dyDescent="0.3">
      <c r="B2109" s="1" t="s">
        <v>9</v>
      </c>
      <c r="C2109" s="1" t="s">
        <v>148</v>
      </c>
      <c r="D2109" s="1" t="s">
        <v>778</v>
      </c>
      <c r="E2109" s="1" t="s">
        <v>2171</v>
      </c>
      <c r="F2109" s="1" t="s">
        <v>2207</v>
      </c>
      <c r="G2109" s="1" t="s">
        <v>2207</v>
      </c>
      <c r="H2109" s="1" t="str">
        <f t="shared" si="32"/>
        <v>Строительство и ремонт-Инструменты-Измерительный инструмент</v>
      </c>
      <c r="I2109" s="3">
        <v>0.18</v>
      </c>
      <c r="J2109" s="3">
        <v>0.18</v>
      </c>
      <c r="K2109" s="3">
        <v>0.18</v>
      </c>
    </row>
    <row r="2110" spans="2:11" x14ac:dyDescent="0.3">
      <c r="B2110" s="1" t="s">
        <v>9</v>
      </c>
      <c r="C2110" s="1" t="s">
        <v>148</v>
      </c>
      <c r="D2110" s="1" t="s">
        <v>778</v>
      </c>
      <c r="E2110" s="1" t="s">
        <v>2171</v>
      </c>
      <c r="F2110" s="1" t="s">
        <v>2208</v>
      </c>
      <c r="G2110" s="1" t="s">
        <v>2208</v>
      </c>
      <c r="H2110" s="1" t="str">
        <f t="shared" si="32"/>
        <v>Строительство и ремонт-Инструменты-Измерительный инструмент</v>
      </c>
      <c r="I2110" s="3">
        <v>0.18</v>
      </c>
      <c r="J2110" s="3">
        <v>0.18</v>
      </c>
      <c r="K2110" s="3">
        <v>0.18</v>
      </c>
    </row>
    <row r="2111" spans="2:11" x14ac:dyDescent="0.3">
      <c r="B2111" s="1" t="s">
        <v>9</v>
      </c>
      <c r="C2111" s="1" t="s">
        <v>148</v>
      </c>
      <c r="D2111" s="1" t="s">
        <v>235</v>
      </c>
      <c r="E2111" s="1" t="s">
        <v>2209</v>
      </c>
      <c r="F2111" s="1" t="s">
        <v>2209</v>
      </c>
      <c r="G2111" s="1" t="s">
        <v>2209</v>
      </c>
      <c r="H2111" s="1" t="str">
        <f t="shared" si="32"/>
        <v>Строительство и ремонт-Инструменты-Ручной инструмент</v>
      </c>
      <c r="I2111" s="3">
        <v>0.18</v>
      </c>
      <c r="J2111" s="3">
        <v>0.18</v>
      </c>
      <c r="K2111" s="3">
        <v>0.18</v>
      </c>
    </row>
    <row r="2112" spans="2:11" x14ac:dyDescent="0.3">
      <c r="B2112" s="1" t="s">
        <v>9</v>
      </c>
      <c r="C2112" s="1" t="s">
        <v>148</v>
      </c>
      <c r="D2112" s="1" t="s">
        <v>228</v>
      </c>
      <c r="E2112" s="1" t="s">
        <v>229</v>
      </c>
      <c r="F2112" s="1" t="s">
        <v>2210</v>
      </c>
      <c r="G2112" s="1" t="s">
        <v>2210</v>
      </c>
      <c r="H2112" s="1" t="str">
        <f t="shared" si="32"/>
        <v>Строительство и ремонт-Инструменты-Расходные материалы и оснастка</v>
      </c>
      <c r="I2112" s="3">
        <v>0.18</v>
      </c>
      <c r="J2112" s="3">
        <v>0.18</v>
      </c>
      <c r="K2112" s="3">
        <v>0.18</v>
      </c>
    </row>
    <row r="2113" spans="2:11" x14ac:dyDescent="0.3">
      <c r="B2113" s="1" t="s">
        <v>9</v>
      </c>
      <c r="C2113" s="1" t="s">
        <v>148</v>
      </c>
      <c r="D2113" s="1" t="s">
        <v>235</v>
      </c>
      <c r="E2113" s="1" t="s">
        <v>236</v>
      </c>
      <c r="F2113" s="1" t="s">
        <v>2211</v>
      </c>
      <c r="G2113" s="1" t="s">
        <v>2211</v>
      </c>
      <c r="H2113" s="1" t="str">
        <f t="shared" si="32"/>
        <v>Строительство и ремонт-Инструменты-Ручной инструмент</v>
      </c>
      <c r="I2113" s="3">
        <v>0.18</v>
      </c>
      <c r="J2113" s="3">
        <v>0.18</v>
      </c>
      <c r="K2113" s="3">
        <v>0.18</v>
      </c>
    </row>
    <row r="2114" spans="2:11" x14ac:dyDescent="0.3">
      <c r="B2114" s="1" t="s">
        <v>9</v>
      </c>
      <c r="C2114" s="1" t="s">
        <v>148</v>
      </c>
      <c r="D2114" s="1" t="s">
        <v>235</v>
      </c>
      <c r="E2114" s="1" t="s">
        <v>236</v>
      </c>
      <c r="F2114" s="1" t="s">
        <v>2212</v>
      </c>
      <c r="G2114" s="1" t="s">
        <v>2212</v>
      </c>
      <c r="H2114" s="1" t="str">
        <f t="shared" si="32"/>
        <v>Строительство и ремонт-Инструменты-Ручной инструмент</v>
      </c>
      <c r="I2114" s="3">
        <v>0.18</v>
      </c>
      <c r="J2114" s="3">
        <v>0.18</v>
      </c>
      <c r="K2114" s="3">
        <v>0.18</v>
      </c>
    </row>
    <row r="2115" spans="2:11" x14ac:dyDescent="0.3">
      <c r="B2115" s="1" t="s">
        <v>9</v>
      </c>
      <c r="C2115" s="1" t="s">
        <v>148</v>
      </c>
      <c r="D2115" s="1" t="s">
        <v>235</v>
      </c>
      <c r="E2115" s="1" t="s">
        <v>236</v>
      </c>
      <c r="F2115" s="1" t="s">
        <v>2213</v>
      </c>
      <c r="G2115" s="1" t="s">
        <v>2213</v>
      </c>
      <c r="H2115" s="1" t="str">
        <f t="shared" si="32"/>
        <v>Строительство и ремонт-Инструменты-Ручной инструмент</v>
      </c>
      <c r="I2115" s="3">
        <v>0.18</v>
      </c>
      <c r="J2115" s="3">
        <v>0.18</v>
      </c>
      <c r="K2115" s="3">
        <v>0.18</v>
      </c>
    </row>
    <row r="2116" spans="2:11" x14ac:dyDescent="0.3">
      <c r="B2116" s="1" t="s">
        <v>9</v>
      </c>
      <c r="C2116" s="1" t="s">
        <v>148</v>
      </c>
      <c r="D2116" s="1" t="s">
        <v>235</v>
      </c>
      <c r="E2116" s="1" t="s">
        <v>2214</v>
      </c>
      <c r="F2116" s="1" t="s">
        <v>2214</v>
      </c>
      <c r="G2116" s="1" t="s">
        <v>2214</v>
      </c>
      <c r="H2116" s="1" t="str">
        <f t="shared" ref="H2116:H2179" si="33">B2116&amp;"-"&amp;C2116&amp;"-"&amp;D2116</f>
        <v>Строительство и ремонт-Инструменты-Ручной инструмент</v>
      </c>
      <c r="I2116" s="3">
        <v>0.18</v>
      </c>
      <c r="J2116" s="3">
        <v>0.18</v>
      </c>
      <c r="K2116" s="3">
        <v>0.18</v>
      </c>
    </row>
    <row r="2117" spans="2:11" x14ac:dyDescent="0.3">
      <c r="B2117" s="1" t="s">
        <v>9</v>
      </c>
      <c r="C2117" s="1" t="s">
        <v>148</v>
      </c>
      <c r="D2117" s="1" t="s">
        <v>235</v>
      </c>
      <c r="E2117" s="1" t="s">
        <v>2233</v>
      </c>
      <c r="F2117" s="1" t="s">
        <v>2233</v>
      </c>
      <c r="G2117" s="1" t="s">
        <v>2233</v>
      </c>
      <c r="H2117" s="1" t="str">
        <f t="shared" si="33"/>
        <v>Строительство и ремонт-Инструменты-Ручной инструмент</v>
      </c>
      <c r="I2117" s="3">
        <v>0.18</v>
      </c>
      <c r="J2117" s="3">
        <v>0.18</v>
      </c>
      <c r="K2117" s="3">
        <v>0.18</v>
      </c>
    </row>
    <row r="2118" spans="2:11" x14ac:dyDescent="0.3">
      <c r="B2118" s="1" t="s">
        <v>9</v>
      </c>
      <c r="C2118" s="1" t="s">
        <v>148</v>
      </c>
      <c r="D2118" s="1" t="s">
        <v>235</v>
      </c>
      <c r="E2118" s="1" t="s">
        <v>2234</v>
      </c>
      <c r="F2118" s="1" t="s">
        <v>2234</v>
      </c>
      <c r="G2118" s="1" t="s">
        <v>2234</v>
      </c>
      <c r="H2118" s="1" t="str">
        <f t="shared" si="33"/>
        <v>Строительство и ремонт-Инструменты-Ручной инструмент</v>
      </c>
      <c r="I2118" s="3">
        <v>0.18</v>
      </c>
      <c r="J2118" s="3">
        <v>0.18</v>
      </c>
      <c r="K2118" s="3">
        <v>0.18</v>
      </c>
    </row>
    <row r="2119" spans="2:11" x14ac:dyDescent="0.3">
      <c r="B2119" s="1" t="s">
        <v>9</v>
      </c>
      <c r="C2119" s="1" t="s">
        <v>148</v>
      </c>
      <c r="D2119" s="1" t="s">
        <v>1487</v>
      </c>
      <c r="E2119" s="1" t="s">
        <v>63</v>
      </c>
      <c r="F2119" s="1" t="s">
        <v>2235</v>
      </c>
      <c r="G2119" s="1" t="s">
        <v>2235</v>
      </c>
      <c r="H2119" s="1" t="str">
        <f t="shared" si="33"/>
        <v>Строительство и ремонт-Инструменты-Сварочное оборудование</v>
      </c>
      <c r="I2119" s="3">
        <v>0.18</v>
      </c>
      <c r="J2119" s="3">
        <v>0.18</v>
      </c>
      <c r="K2119" s="3">
        <v>0.18</v>
      </c>
    </row>
    <row r="2120" spans="2:11" x14ac:dyDescent="0.3">
      <c r="B2120" s="1" t="s">
        <v>9</v>
      </c>
      <c r="C2120" s="1" t="s">
        <v>148</v>
      </c>
      <c r="D2120" s="1" t="s">
        <v>1487</v>
      </c>
      <c r="E2120" s="1" t="s">
        <v>63</v>
      </c>
      <c r="F2120" s="1" t="s">
        <v>2236</v>
      </c>
      <c r="G2120" s="1" t="s">
        <v>2236</v>
      </c>
      <c r="H2120" s="1" t="str">
        <f t="shared" si="33"/>
        <v>Строительство и ремонт-Инструменты-Сварочное оборудование</v>
      </c>
      <c r="I2120" s="3">
        <v>0.18</v>
      </c>
      <c r="J2120" s="3">
        <v>0.18</v>
      </c>
      <c r="K2120" s="3">
        <v>0.18</v>
      </c>
    </row>
    <row r="2121" spans="2:11" x14ac:dyDescent="0.3">
      <c r="B2121" s="1" t="s">
        <v>9</v>
      </c>
      <c r="C2121" s="1" t="s">
        <v>148</v>
      </c>
      <c r="D2121" s="1" t="s">
        <v>778</v>
      </c>
      <c r="E2121" s="1" t="s">
        <v>2237</v>
      </c>
      <c r="F2121" s="1" t="s">
        <v>2237</v>
      </c>
      <c r="G2121" s="1" t="s">
        <v>2237</v>
      </c>
      <c r="H2121" s="1" t="str">
        <f t="shared" si="33"/>
        <v>Строительство и ремонт-Инструменты-Измерительный инструмент</v>
      </c>
      <c r="I2121" s="3">
        <v>0.18</v>
      </c>
      <c r="J2121" s="3">
        <v>0.18</v>
      </c>
      <c r="K2121" s="3">
        <v>0.18</v>
      </c>
    </row>
    <row r="2122" spans="2:11" x14ac:dyDescent="0.3">
      <c r="B2122" s="1" t="s">
        <v>9</v>
      </c>
      <c r="C2122" s="1" t="s">
        <v>148</v>
      </c>
      <c r="D2122" s="1" t="s">
        <v>778</v>
      </c>
      <c r="E2122" s="1" t="s">
        <v>2238</v>
      </c>
      <c r="F2122" s="1" t="s">
        <v>2238</v>
      </c>
      <c r="G2122" s="1" t="s">
        <v>2238</v>
      </c>
      <c r="H2122" s="1" t="str">
        <f t="shared" si="33"/>
        <v>Строительство и ремонт-Инструменты-Измерительный инструмент</v>
      </c>
      <c r="I2122" s="3">
        <v>0.18</v>
      </c>
      <c r="J2122" s="3">
        <v>0.18</v>
      </c>
      <c r="K2122" s="3">
        <v>0.18</v>
      </c>
    </row>
    <row r="2123" spans="2:11" x14ac:dyDescent="0.3">
      <c r="B2123" s="1" t="s">
        <v>9</v>
      </c>
      <c r="C2123" s="1" t="s">
        <v>148</v>
      </c>
      <c r="D2123" s="1" t="s">
        <v>778</v>
      </c>
      <c r="E2123" s="1" t="s">
        <v>2239</v>
      </c>
      <c r="F2123" s="1" t="s">
        <v>2239</v>
      </c>
      <c r="G2123" s="1" t="s">
        <v>2239</v>
      </c>
      <c r="H2123" s="1" t="str">
        <f t="shared" si="33"/>
        <v>Строительство и ремонт-Инструменты-Измерительный инструмент</v>
      </c>
      <c r="I2123" s="3">
        <v>0.18</v>
      </c>
      <c r="J2123" s="3">
        <v>0.18</v>
      </c>
      <c r="K2123" s="3">
        <v>0.18</v>
      </c>
    </row>
    <row r="2124" spans="2:11" x14ac:dyDescent="0.3">
      <c r="B2124" s="1" t="s">
        <v>9</v>
      </c>
      <c r="C2124" s="1" t="s">
        <v>148</v>
      </c>
      <c r="D2124" s="1" t="s">
        <v>235</v>
      </c>
      <c r="E2124" s="1" t="s">
        <v>2240</v>
      </c>
      <c r="F2124" s="1" t="s">
        <v>2240</v>
      </c>
      <c r="G2124" s="1" t="s">
        <v>2240</v>
      </c>
      <c r="H2124" s="1" t="str">
        <f t="shared" si="33"/>
        <v>Строительство и ремонт-Инструменты-Ручной инструмент</v>
      </c>
      <c r="I2124" s="3">
        <v>0.18</v>
      </c>
      <c r="J2124" s="3">
        <v>0.18</v>
      </c>
      <c r="K2124" s="3">
        <v>0.18</v>
      </c>
    </row>
    <row r="2125" spans="2:11" x14ac:dyDescent="0.3">
      <c r="B2125" s="1" t="s">
        <v>9</v>
      </c>
      <c r="C2125" s="1" t="s">
        <v>148</v>
      </c>
      <c r="D2125" s="1" t="s">
        <v>228</v>
      </c>
      <c r="E2125" s="1" t="s">
        <v>1663</v>
      </c>
      <c r="F2125" s="1" t="s">
        <v>2241</v>
      </c>
      <c r="G2125" s="1" t="s">
        <v>2241</v>
      </c>
      <c r="H2125" s="1" t="str">
        <f t="shared" si="33"/>
        <v>Строительство и ремонт-Инструменты-Расходные материалы и оснастка</v>
      </c>
      <c r="I2125" s="3">
        <v>0.18</v>
      </c>
      <c r="J2125" s="3">
        <v>0.18</v>
      </c>
      <c r="K2125" s="3">
        <v>0.18</v>
      </c>
    </row>
    <row r="2126" spans="2:11" x14ac:dyDescent="0.3">
      <c r="B2126" s="1" t="s">
        <v>9</v>
      </c>
      <c r="C2126" s="1" t="s">
        <v>18</v>
      </c>
      <c r="D2126" s="1" t="s">
        <v>1324</v>
      </c>
      <c r="E2126" s="1" t="s">
        <v>2242</v>
      </c>
      <c r="F2126" s="1" t="s">
        <v>2242</v>
      </c>
      <c r="G2126" s="1" t="s">
        <v>2242</v>
      </c>
      <c r="H2126" s="1" t="str">
        <f t="shared" si="33"/>
        <v>Строительство и ремонт-Водоснабжение-Фильтры для воды и комплектующие</v>
      </c>
      <c r="I2126" s="3">
        <v>0.18</v>
      </c>
      <c r="J2126" s="3">
        <v>0.18</v>
      </c>
      <c r="K2126" s="3">
        <v>0.18</v>
      </c>
    </row>
    <row r="2127" spans="2:11" x14ac:dyDescent="0.3">
      <c r="B2127" s="1" t="s">
        <v>9</v>
      </c>
      <c r="C2127" s="1" t="s">
        <v>148</v>
      </c>
      <c r="D2127" s="1" t="s">
        <v>149</v>
      </c>
      <c r="E2127" s="1" t="s">
        <v>2244</v>
      </c>
      <c r="F2127" s="1" t="s">
        <v>2244</v>
      </c>
      <c r="G2127" s="1" t="s">
        <v>2244</v>
      </c>
      <c r="H2127" s="1" t="str">
        <f t="shared" si="33"/>
        <v>Строительство и ремонт-Инструменты-Прочие инструменты и аксессуары</v>
      </c>
      <c r="I2127" s="3">
        <v>0.18</v>
      </c>
      <c r="J2127" s="3">
        <v>0.18</v>
      </c>
      <c r="K2127" s="3">
        <v>0.18</v>
      </c>
    </row>
    <row r="2128" spans="2:11" x14ac:dyDescent="0.3">
      <c r="B2128" s="1" t="s">
        <v>9</v>
      </c>
      <c r="C2128" s="1" t="s">
        <v>18</v>
      </c>
      <c r="D2128" s="1" t="s">
        <v>1324</v>
      </c>
      <c r="E2128" s="1" t="s">
        <v>2245</v>
      </c>
      <c r="F2128" s="1" t="s">
        <v>2245</v>
      </c>
      <c r="G2128" s="1" t="s">
        <v>2245</v>
      </c>
      <c r="H2128" s="1" t="str">
        <f t="shared" si="33"/>
        <v>Строительство и ремонт-Водоснабжение-Фильтры для воды и комплектующие</v>
      </c>
      <c r="I2128" s="3">
        <v>0.18</v>
      </c>
      <c r="J2128" s="3">
        <v>0.18</v>
      </c>
      <c r="K2128" s="3">
        <v>0.18</v>
      </c>
    </row>
    <row r="2129" spans="2:11" x14ac:dyDescent="0.3">
      <c r="B2129" s="1" t="s">
        <v>9</v>
      </c>
      <c r="C2129" s="1" t="s">
        <v>18</v>
      </c>
      <c r="D2129" s="1" t="s">
        <v>1327</v>
      </c>
      <c r="E2129" s="1" t="s">
        <v>2246</v>
      </c>
      <c r="F2129" s="1" t="s">
        <v>2246</v>
      </c>
      <c r="G2129" s="1" t="s">
        <v>2246</v>
      </c>
      <c r="H2129" s="1" t="str">
        <f t="shared" si="33"/>
        <v>Строительство и ремонт-Водоснабжение-Запорная арматура</v>
      </c>
      <c r="I2129" s="3">
        <v>0.18</v>
      </c>
      <c r="J2129" s="3">
        <v>0.18</v>
      </c>
      <c r="K2129" s="3">
        <v>0.18</v>
      </c>
    </row>
    <row r="2130" spans="2:11" x14ac:dyDescent="0.3">
      <c r="B2130" s="1" t="s">
        <v>9</v>
      </c>
      <c r="C2130" s="1" t="s">
        <v>18</v>
      </c>
      <c r="D2130" s="1" t="s">
        <v>1618</v>
      </c>
      <c r="E2130" s="1" t="s">
        <v>2247</v>
      </c>
      <c r="F2130" s="1" t="s">
        <v>2247</v>
      </c>
      <c r="G2130" s="1" t="s">
        <v>2247</v>
      </c>
      <c r="H2130" s="1" t="str">
        <f t="shared" si="33"/>
        <v>Строительство и ремонт-Водоснабжение-Водопроводные трубы и фитинги</v>
      </c>
      <c r="I2130" s="3">
        <v>0.18</v>
      </c>
      <c r="J2130" s="3">
        <v>0.18</v>
      </c>
      <c r="K2130" s="3">
        <v>0.18</v>
      </c>
    </row>
    <row r="2131" spans="2:11" x14ac:dyDescent="0.3">
      <c r="B2131" s="1" t="s">
        <v>9</v>
      </c>
      <c r="C2131" s="1" t="s">
        <v>148</v>
      </c>
      <c r="D2131" s="1" t="s">
        <v>235</v>
      </c>
      <c r="E2131" s="1" t="s">
        <v>2248</v>
      </c>
      <c r="F2131" s="1" t="s">
        <v>2248</v>
      </c>
      <c r="G2131" s="1" t="s">
        <v>2248</v>
      </c>
      <c r="H2131" s="1" t="str">
        <f t="shared" si="33"/>
        <v>Строительство и ремонт-Инструменты-Ручной инструмент</v>
      </c>
      <c r="I2131" s="3">
        <v>0.18</v>
      </c>
      <c r="J2131" s="3">
        <v>0.18</v>
      </c>
      <c r="K2131" s="3">
        <v>0.18</v>
      </c>
    </row>
    <row r="2132" spans="2:11" x14ac:dyDescent="0.3">
      <c r="B2132" s="1" t="s">
        <v>9</v>
      </c>
      <c r="C2132" s="1" t="s">
        <v>148</v>
      </c>
      <c r="D2132" s="1" t="s">
        <v>235</v>
      </c>
      <c r="E2132" s="1" t="s">
        <v>2133</v>
      </c>
      <c r="F2132" s="1" t="s">
        <v>2249</v>
      </c>
      <c r="G2132" s="1" t="s">
        <v>2249</v>
      </c>
      <c r="H2132" s="1" t="str">
        <f t="shared" si="33"/>
        <v>Строительство и ремонт-Инструменты-Ручной инструмент</v>
      </c>
      <c r="I2132" s="3">
        <v>0.18</v>
      </c>
      <c r="J2132" s="3">
        <v>0.18</v>
      </c>
      <c r="K2132" s="3">
        <v>0.18</v>
      </c>
    </row>
    <row r="2133" spans="2:11" x14ac:dyDescent="0.3">
      <c r="B2133" s="1" t="s">
        <v>9</v>
      </c>
      <c r="C2133" s="1" t="s">
        <v>148</v>
      </c>
      <c r="D2133" s="1" t="s">
        <v>243</v>
      </c>
      <c r="E2133" s="1" t="s">
        <v>2250</v>
      </c>
      <c r="F2133" s="1" t="s">
        <v>2250</v>
      </c>
      <c r="G2133" s="1" t="s">
        <v>2250</v>
      </c>
      <c r="H2133" s="1" t="str">
        <f t="shared" si="33"/>
        <v>Строительство и ремонт-Инструменты-Штукатурно-малярные инструменты</v>
      </c>
      <c r="I2133" s="3">
        <v>0.18</v>
      </c>
      <c r="J2133" s="3">
        <v>0.18</v>
      </c>
      <c r="K2133" s="3">
        <v>0.18</v>
      </c>
    </row>
    <row r="2134" spans="2:11" x14ac:dyDescent="0.3">
      <c r="B2134" s="1" t="s">
        <v>9</v>
      </c>
      <c r="C2134" s="1" t="s">
        <v>148</v>
      </c>
      <c r="D2134" s="1" t="s">
        <v>243</v>
      </c>
      <c r="E2134" s="1" t="s">
        <v>2251</v>
      </c>
      <c r="F2134" s="1" t="s">
        <v>2251</v>
      </c>
      <c r="G2134" s="1" t="s">
        <v>2251</v>
      </c>
      <c r="H2134" s="1" t="str">
        <f t="shared" si="33"/>
        <v>Строительство и ремонт-Инструменты-Штукатурно-малярные инструменты</v>
      </c>
      <c r="I2134" s="3">
        <v>0.18</v>
      </c>
      <c r="J2134" s="3">
        <v>0.18</v>
      </c>
      <c r="K2134" s="3">
        <v>0.18</v>
      </c>
    </row>
    <row r="2135" spans="2:11" x14ac:dyDescent="0.3">
      <c r="B2135" s="1" t="s">
        <v>9</v>
      </c>
      <c r="C2135" s="1" t="s">
        <v>148</v>
      </c>
      <c r="D2135" s="1" t="s">
        <v>243</v>
      </c>
      <c r="E2135" s="1" t="s">
        <v>2252</v>
      </c>
      <c r="F2135" s="1" t="s">
        <v>2252</v>
      </c>
      <c r="G2135" s="1" t="s">
        <v>2252</v>
      </c>
      <c r="H2135" s="1" t="str">
        <f t="shared" si="33"/>
        <v>Строительство и ремонт-Инструменты-Штукатурно-малярные инструменты</v>
      </c>
      <c r="I2135" s="3">
        <v>0.18</v>
      </c>
      <c r="J2135" s="3">
        <v>0.18</v>
      </c>
      <c r="K2135" s="3">
        <v>0.18</v>
      </c>
    </row>
    <row r="2136" spans="2:11" x14ac:dyDescent="0.3">
      <c r="B2136" s="1" t="s">
        <v>9</v>
      </c>
      <c r="C2136" s="1" t="s">
        <v>148</v>
      </c>
      <c r="D2136" s="1" t="s">
        <v>243</v>
      </c>
      <c r="E2136" s="1" t="s">
        <v>2253</v>
      </c>
      <c r="F2136" s="1" t="s">
        <v>2253</v>
      </c>
      <c r="G2136" s="1" t="s">
        <v>2253</v>
      </c>
      <c r="H2136" s="1" t="str">
        <f t="shared" si="33"/>
        <v>Строительство и ремонт-Инструменты-Штукатурно-малярные инструменты</v>
      </c>
      <c r="I2136" s="3">
        <v>0.18</v>
      </c>
      <c r="J2136" s="3">
        <v>0.18</v>
      </c>
      <c r="K2136" s="3">
        <v>0.18</v>
      </c>
    </row>
    <row r="2137" spans="2:11" x14ac:dyDescent="0.3">
      <c r="B2137" s="1" t="s">
        <v>9</v>
      </c>
      <c r="C2137" s="1" t="s">
        <v>148</v>
      </c>
      <c r="D2137" s="1" t="s">
        <v>235</v>
      </c>
      <c r="E2137" s="1" t="s">
        <v>2254</v>
      </c>
      <c r="F2137" s="1" t="s">
        <v>2254</v>
      </c>
      <c r="G2137" s="1" t="s">
        <v>2254</v>
      </c>
      <c r="H2137" s="1" t="str">
        <f t="shared" si="33"/>
        <v>Строительство и ремонт-Инструменты-Ручной инструмент</v>
      </c>
      <c r="I2137" s="3">
        <v>0.18</v>
      </c>
      <c r="J2137" s="3">
        <v>0.18</v>
      </c>
      <c r="K2137" s="3">
        <v>0.18</v>
      </c>
    </row>
    <row r="2138" spans="2:11" x14ac:dyDescent="0.3">
      <c r="B2138" s="1" t="s">
        <v>9</v>
      </c>
      <c r="C2138" s="1" t="s">
        <v>148</v>
      </c>
      <c r="D2138" s="1" t="s">
        <v>235</v>
      </c>
      <c r="E2138" s="1" t="s">
        <v>2255</v>
      </c>
      <c r="F2138" s="1" t="s">
        <v>2255</v>
      </c>
      <c r="G2138" s="1" t="s">
        <v>2255</v>
      </c>
      <c r="H2138" s="1" t="str">
        <f t="shared" si="33"/>
        <v>Строительство и ремонт-Инструменты-Ручной инструмент</v>
      </c>
      <c r="I2138" s="3">
        <v>0.18</v>
      </c>
      <c r="J2138" s="3">
        <v>0.18</v>
      </c>
      <c r="K2138" s="3">
        <v>0.18</v>
      </c>
    </row>
    <row r="2139" spans="2:11" x14ac:dyDescent="0.3">
      <c r="B2139" s="1" t="s">
        <v>9</v>
      </c>
      <c r="C2139" s="1" t="s">
        <v>148</v>
      </c>
      <c r="D2139" s="1" t="s">
        <v>235</v>
      </c>
      <c r="E2139" s="1" t="s">
        <v>2256</v>
      </c>
      <c r="F2139" s="1" t="s">
        <v>2256</v>
      </c>
      <c r="G2139" s="1" t="s">
        <v>2256</v>
      </c>
      <c r="H2139" s="1" t="str">
        <f t="shared" si="33"/>
        <v>Строительство и ремонт-Инструменты-Ручной инструмент</v>
      </c>
      <c r="I2139" s="3">
        <v>0.18</v>
      </c>
      <c r="J2139" s="3">
        <v>0.18</v>
      </c>
      <c r="K2139" s="3">
        <v>0.18</v>
      </c>
    </row>
    <row r="2140" spans="2:11" x14ac:dyDescent="0.3">
      <c r="B2140" s="1" t="s">
        <v>9</v>
      </c>
      <c r="C2140" s="1" t="s">
        <v>18</v>
      </c>
      <c r="D2140" s="1" t="s">
        <v>1327</v>
      </c>
      <c r="E2140" s="1" t="s">
        <v>2257</v>
      </c>
      <c r="F2140" s="1" t="s">
        <v>2257</v>
      </c>
      <c r="G2140" s="1" t="s">
        <v>2257</v>
      </c>
      <c r="H2140" s="1" t="str">
        <f t="shared" si="33"/>
        <v>Строительство и ремонт-Водоснабжение-Запорная арматура</v>
      </c>
      <c r="I2140" s="3">
        <v>0.18</v>
      </c>
      <c r="J2140" s="3">
        <v>0.18</v>
      </c>
      <c r="K2140" s="3">
        <v>0.18</v>
      </c>
    </row>
    <row r="2141" spans="2:11" x14ac:dyDescent="0.3">
      <c r="B2141" s="1" t="s">
        <v>9</v>
      </c>
      <c r="C2141" s="1" t="s">
        <v>148</v>
      </c>
      <c r="D2141" s="1" t="s">
        <v>1089</v>
      </c>
      <c r="E2141" s="1" t="s">
        <v>1301</v>
      </c>
      <c r="F2141" s="1" t="s">
        <v>408</v>
      </c>
      <c r="G2141" s="1" t="s">
        <v>408</v>
      </c>
      <c r="H2141" s="1" t="str">
        <f t="shared" si="33"/>
        <v>Строительство и ремонт-Инструменты-Электроинструменты</v>
      </c>
      <c r="I2141" s="3">
        <v>0.18</v>
      </c>
      <c r="J2141" s="3">
        <v>0.18</v>
      </c>
      <c r="K2141" s="3">
        <v>0.18</v>
      </c>
    </row>
    <row r="2142" spans="2:11" x14ac:dyDescent="0.3">
      <c r="B2142" s="1" t="s">
        <v>9</v>
      </c>
      <c r="C2142" s="1" t="s">
        <v>148</v>
      </c>
      <c r="D2142" s="1" t="s">
        <v>235</v>
      </c>
      <c r="E2142" s="1" t="s">
        <v>2133</v>
      </c>
      <c r="F2142" s="1" t="s">
        <v>2263</v>
      </c>
      <c r="G2142" s="1" t="s">
        <v>2263</v>
      </c>
      <c r="H2142" s="1" t="str">
        <f t="shared" si="33"/>
        <v>Строительство и ремонт-Инструменты-Ручной инструмент</v>
      </c>
      <c r="I2142" s="3">
        <v>0.18</v>
      </c>
      <c r="J2142" s="3">
        <v>0.18</v>
      </c>
      <c r="K2142" s="3">
        <v>0.18</v>
      </c>
    </row>
    <row r="2143" spans="2:11" x14ac:dyDescent="0.3">
      <c r="B2143" s="1" t="s">
        <v>9</v>
      </c>
      <c r="C2143" s="1" t="s">
        <v>148</v>
      </c>
      <c r="D2143" s="1" t="s">
        <v>778</v>
      </c>
      <c r="E2143" s="1" t="s">
        <v>2264</v>
      </c>
      <c r="F2143" s="1" t="s">
        <v>2264</v>
      </c>
      <c r="G2143" s="1" t="s">
        <v>2264</v>
      </c>
      <c r="H2143" s="1" t="str">
        <f t="shared" si="33"/>
        <v>Строительство и ремонт-Инструменты-Измерительный инструмент</v>
      </c>
      <c r="I2143" s="3">
        <v>0.18</v>
      </c>
      <c r="J2143" s="3">
        <v>0.18</v>
      </c>
      <c r="K2143" s="3">
        <v>0.18</v>
      </c>
    </row>
    <row r="2144" spans="2:11" x14ac:dyDescent="0.3">
      <c r="B2144" s="1" t="s">
        <v>9</v>
      </c>
      <c r="C2144" s="1" t="s">
        <v>148</v>
      </c>
      <c r="D2144" s="1" t="s">
        <v>235</v>
      </c>
      <c r="E2144" s="1" t="s">
        <v>2265</v>
      </c>
      <c r="F2144" s="1" t="s">
        <v>2265</v>
      </c>
      <c r="G2144" s="1" t="s">
        <v>2265</v>
      </c>
      <c r="H2144" s="1" t="str">
        <f t="shared" si="33"/>
        <v>Строительство и ремонт-Инструменты-Ручной инструмент</v>
      </c>
      <c r="I2144" s="3">
        <v>0.18</v>
      </c>
      <c r="J2144" s="3">
        <v>0.18</v>
      </c>
      <c r="K2144" s="3">
        <v>0.18</v>
      </c>
    </row>
    <row r="2145" spans="2:11" x14ac:dyDescent="0.3">
      <c r="B2145" s="1" t="s">
        <v>9</v>
      </c>
      <c r="C2145" s="1" t="s">
        <v>148</v>
      </c>
      <c r="D2145" s="1" t="s">
        <v>228</v>
      </c>
      <c r="E2145" s="1" t="s">
        <v>1272</v>
      </c>
      <c r="F2145" s="1" t="s">
        <v>2266</v>
      </c>
      <c r="G2145" s="1" t="s">
        <v>2266</v>
      </c>
      <c r="H2145" s="1" t="str">
        <f t="shared" si="33"/>
        <v>Строительство и ремонт-Инструменты-Расходные материалы и оснастка</v>
      </c>
      <c r="I2145" s="3">
        <v>0.18</v>
      </c>
      <c r="J2145" s="3">
        <v>0.18</v>
      </c>
      <c r="K2145" s="3">
        <v>0.18</v>
      </c>
    </row>
    <row r="2146" spans="2:11" x14ac:dyDescent="0.3">
      <c r="B2146" s="1" t="s">
        <v>9</v>
      </c>
      <c r="C2146" s="1" t="s">
        <v>148</v>
      </c>
      <c r="D2146" s="1" t="s">
        <v>235</v>
      </c>
      <c r="E2146" s="1" t="s">
        <v>2267</v>
      </c>
      <c r="F2146" s="1" t="s">
        <v>2267</v>
      </c>
      <c r="G2146" s="1" t="s">
        <v>2267</v>
      </c>
      <c r="H2146" s="1" t="str">
        <f t="shared" si="33"/>
        <v>Строительство и ремонт-Инструменты-Ручной инструмент</v>
      </c>
      <c r="I2146" s="3">
        <v>0.18</v>
      </c>
      <c r="J2146" s="3">
        <v>0.18</v>
      </c>
      <c r="K2146" s="3">
        <v>0.18</v>
      </c>
    </row>
    <row r="2147" spans="2:11" x14ac:dyDescent="0.3">
      <c r="B2147" s="1" t="s">
        <v>9</v>
      </c>
      <c r="C2147" s="1" t="s">
        <v>148</v>
      </c>
      <c r="D2147" s="1" t="s">
        <v>235</v>
      </c>
      <c r="E2147" s="1" t="s">
        <v>2268</v>
      </c>
      <c r="F2147" s="1" t="s">
        <v>2268</v>
      </c>
      <c r="G2147" s="1" t="s">
        <v>2268</v>
      </c>
      <c r="H2147" s="1" t="str">
        <f t="shared" si="33"/>
        <v>Строительство и ремонт-Инструменты-Ручной инструмент</v>
      </c>
      <c r="I2147" s="3">
        <v>0.18</v>
      </c>
      <c r="J2147" s="3">
        <v>0.18</v>
      </c>
      <c r="K2147" s="3">
        <v>0.18</v>
      </c>
    </row>
    <row r="2148" spans="2:11" x14ac:dyDescent="0.3">
      <c r="B2148" s="1" t="s">
        <v>9</v>
      </c>
      <c r="C2148" s="1" t="s">
        <v>148</v>
      </c>
      <c r="D2148" s="1" t="s">
        <v>235</v>
      </c>
      <c r="E2148" s="1" t="s">
        <v>2269</v>
      </c>
      <c r="F2148" s="1" t="s">
        <v>2269</v>
      </c>
      <c r="G2148" s="1" t="s">
        <v>2269</v>
      </c>
      <c r="H2148" s="1" t="str">
        <f t="shared" si="33"/>
        <v>Строительство и ремонт-Инструменты-Ручной инструмент</v>
      </c>
      <c r="I2148" s="3">
        <v>0.18</v>
      </c>
      <c r="J2148" s="3">
        <v>0.18</v>
      </c>
      <c r="K2148" s="3">
        <v>0.18</v>
      </c>
    </row>
    <row r="2149" spans="2:11" x14ac:dyDescent="0.3">
      <c r="B2149" s="1" t="s">
        <v>9</v>
      </c>
      <c r="C2149" s="1" t="s">
        <v>148</v>
      </c>
      <c r="D2149" s="1" t="s">
        <v>235</v>
      </c>
      <c r="E2149" s="1" t="s">
        <v>2270</v>
      </c>
      <c r="F2149" s="1" t="s">
        <v>2270</v>
      </c>
      <c r="G2149" s="1" t="s">
        <v>2270</v>
      </c>
      <c r="H2149" s="1" t="str">
        <f t="shared" si="33"/>
        <v>Строительство и ремонт-Инструменты-Ручной инструмент</v>
      </c>
      <c r="I2149" s="3">
        <v>0.18</v>
      </c>
      <c r="J2149" s="3">
        <v>0.18</v>
      </c>
      <c r="K2149" s="3">
        <v>0.18</v>
      </c>
    </row>
    <row r="2150" spans="2:11" x14ac:dyDescent="0.3">
      <c r="B2150" s="1" t="s">
        <v>9</v>
      </c>
      <c r="C2150" s="1" t="s">
        <v>148</v>
      </c>
      <c r="D2150" s="1" t="s">
        <v>778</v>
      </c>
      <c r="E2150" s="1" t="s">
        <v>2002</v>
      </c>
      <c r="F2150" s="1" t="s">
        <v>2271</v>
      </c>
      <c r="G2150" s="1" t="s">
        <v>2271</v>
      </c>
      <c r="H2150" s="1" t="str">
        <f t="shared" si="33"/>
        <v>Строительство и ремонт-Инструменты-Измерительный инструмент</v>
      </c>
      <c r="I2150" s="3">
        <v>0.18</v>
      </c>
      <c r="J2150" s="3">
        <v>0.18</v>
      </c>
      <c r="K2150" s="3">
        <v>0.18</v>
      </c>
    </row>
    <row r="2151" spans="2:11" x14ac:dyDescent="0.3">
      <c r="B2151" s="1" t="s">
        <v>9</v>
      </c>
      <c r="C2151" s="1" t="s">
        <v>148</v>
      </c>
      <c r="D2151" s="1" t="s">
        <v>235</v>
      </c>
      <c r="E2151" s="1" t="s">
        <v>236</v>
      </c>
      <c r="F2151" s="1" t="s">
        <v>2272</v>
      </c>
      <c r="G2151" s="1" t="s">
        <v>2272</v>
      </c>
      <c r="H2151" s="1" t="str">
        <f t="shared" si="33"/>
        <v>Строительство и ремонт-Инструменты-Ручной инструмент</v>
      </c>
      <c r="I2151" s="3">
        <v>0.18</v>
      </c>
      <c r="J2151" s="3">
        <v>0.18</v>
      </c>
      <c r="K2151" s="3">
        <v>0.18</v>
      </c>
    </row>
    <row r="2152" spans="2:11" x14ac:dyDescent="0.3">
      <c r="B2152" s="1" t="s">
        <v>9</v>
      </c>
      <c r="C2152" s="1" t="s">
        <v>148</v>
      </c>
      <c r="D2152" s="1" t="s">
        <v>235</v>
      </c>
      <c r="E2152" s="1" t="s">
        <v>236</v>
      </c>
      <c r="F2152" s="1" t="s">
        <v>2273</v>
      </c>
      <c r="G2152" s="1" t="s">
        <v>2273</v>
      </c>
      <c r="H2152" s="1" t="str">
        <f t="shared" si="33"/>
        <v>Строительство и ремонт-Инструменты-Ручной инструмент</v>
      </c>
      <c r="I2152" s="3">
        <v>0.18</v>
      </c>
      <c r="J2152" s="3">
        <v>0.18</v>
      </c>
      <c r="K2152" s="3">
        <v>0.18</v>
      </c>
    </row>
    <row r="2153" spans="2:11" x14ac:dyDescent="0.3">
      <c r="B2153" s="1" t="s">
        <v>9</v>
      </c>
      <c r="C2153" s="1" t="s">
        <v>148</v>
      </c>
      <c r="D2153" s="1" t="s">
        <v>235</v>
      </c>
      <c r="E2153" s="1" t="s">
        <v>236</v>
      </c>
      <c r="F2153" s="1" t="s">
        <v>2274</v>
      </c>
      <c r="G2153" s="1" t="s">
        <v>2274</v>
      </c>
      <c r="H2153" s="1" t="str">
        <f t="shared" si="33"/>
        <v>Строительство и ремонт-Инструменты-Ручной инструмент</v>
      </c>
      <c r="I2153" s="3">
        <v>0.18</v>
      </c>
      <c r="J2153" s="3">
        <v>0.18</v>
      </c>
      <c r="K2153" s="3">
        <v>0.18</v>
      </c>
    </row>
    <row r="2154" spans="2:11" x14ac:dyDescent="0.3">
      <c r="B2154" s="1" t="s">
        <v>9</v>
      </c>
      <c r="C2154" s="1" t="s">
        <v>148</v>
      </c>
      <c r="D2154" s="1" t="s">
        <v>235</v>
      </c>
      <c r="E2154" s="1" t="s">
        <v>2275</v>
      </c>
      <c r="F2154" s="1" t="s">
        <v>2275</v>
      </c>
      <c r="G2154" s="1" t="s">
        <v>2275</v>
      </c>
      <c r="H2154" s="1" t="str">
        <f t="shared" si="33"/>
        <v>Строительство и ремонт-Инструменты-Ручной инструмент</v>
      </c>
      <c r="I2154" s="3">
        <v>0.18</v>
      </c>
      <c r="J2154" s="3">
        <v>0.18</v>
      </c>
      <c r="K2154" s="3">
        <v>0.18</v>
      </c>
    </row>
    <row r="2155" spans="2:11" x14ac:dyDescent="0.3">
      <c r="B2155" s="1" t="s">
        <v>9</v>
      </c>
      <c r="C2155" s="1" t="s">
        <v>148</v>
      </c>
      <c r="D2155" s="1" t="s">
        <v>149</v>
      </c>
      <c r="E2155" s="1" t="s">
        <v>2276</v>
      </c>
      <c r="F2155" s="1" t="s">
        <v>2276</v>
      </c>
      <c r="G2155" s="1" t="s">
        <v>2276</v>
      </c>
      <c r="H2155" s="1" t="str">
        <f t="shared" si="33"/>
        <v>Строительство и ремонт-Инструменты-Прочие инструменты и аксессуары</v>
      </c>
      <c r="I2155" s="3">
        <v>0.18</v>
      </c>
      <c r="J2155" s="3">
        <v>0.18</v>
      </c>
      <c r="K2155" s="3">
        <v>0.18</v>
      </c>
    </row>
    <row r="2156" spans="2:11" x14ac:dyDescent="0.3">
      <c r="B2156" s="1" t="s">
        <v>9</v>
      </c>
      <c r="C2156" s="1" t="s">
        <v>148</v>
      </c>
      <c r="D2156" s="1" t="s">
        <v>228</v>
      </c>
      <c r="E2156" s="1" t="s">
        <v>2277</v>
      </c>
      <c r="F2156" s="1" t="s">
        <v>2277</v>
      </c>
      <c r="G2156" s="1" t="s">
        <v>2277</v>
      </c>
      <c r="H2156" s="1" t="str">
        <f t="shared" si="33"/>
        <v>Строительство и ремонт-Инструменты-Расходные материалы и оснастка</v>
      </c>
      <c r="I2156" s="3">
        <v>0.18</v>
      </c>
      <c r="J2156" s="3">
        <v>0.18</v>
      </c>
      <c r="K2156" s="3">
        <v>0.18</v>
      </c>
    </row>
    <row r="2157" spans="2:11" x14ac:dyDescent="0.3">
      <c r="B2157" s="1" t="s">
        <v>9</v>
      </c>
      <c r="C2157" s="1" t="s">
        <v>148</v>
      </c>
      <c r="D2157" s="1" t="s">
        <v>778</v>
      </c>
      <c r="E2157" s="1" t="s">
        <v>2278</v>
      </c>
      <c r="F2157" s="1" t="s">
        <v>2278</v>
      </c>
      <c r="G2157" s="1" t="s">
        <v>2278</v>
      </c>
      <c r="H2157" s="1" t="str">
        <f t="shared" si="33"/>
        <v>Строительство и ремонт-Инструменты-Измерительный инструмент</v>
      </c>
      <c r="I2157" s="3">
        <v>0.18</v>
      </c>
      <c r="J2157" s="3">
        <v>0.18</v>
      </c>
      <c r="K2157" s="3">
        <v>0.18</v>
      </c>
    </row>
    <row r="2158" spans="2:11" x14ac:dyDescent="0.3">
      <c r="B2158" s="1" t="s">
        <v>9</v>
      </c>
      <c r="C2158" s="1" t="s">
        <v>18</v>
      </c>
      <c r="D2158" s="1" t="s">
        <v>2279</v>
      </c>
      <c r="E2158" s="1" t="s">
        <v>2279</v>
      </c>
      <c r="F2158" s="1" t="s">
        <v>2279</v>
      </c>
      <c r="G2158" s="1" t="s">
        <v>2279</v>
      </c>
      <c r="H2158" s="1" t="str">
        <f t="shared" si="33"/>
        <v>Строительство и ремонт-Водоснабжение-Септики и жироуловители</v>
      </c>
      <c r="I2158" s="3">
        <v>0.19</v>
      </c>
      <c r="J2158" s="3">
        <v>0.19</v>
      </c>
      <c r="K2158" s="3">
        <v>0.18</v>
      </c>
    </row>
    <row r="2159" spans="2:11" x14ac:dyDescent="0.3">
      <c r="B2159" s="1" t="s">
        <v>9</v>
      </c>
      <c r="C2159" s="1" t="s">
        <v>18</v>
      </c>
      <c r="D2159" s="1" t="s">
        <v>2280</v>
      </c>
      <c r="E2159" s="1" t="s">
        <v>2280</v>
      </c>
      <c r="F2159" s="1" t="s">
        <v>2280</v>
      </c>
      <c r="G2159" s="1" t="s">
        <v>2280</v>
      </c>
      <c r="H2159" s="1" t="str">
        <f t="shared" si="33"/>
        <v>Строительство и ремонт-Водоснабжение-Оголовки для скважины</v>
      </c>
      <c r="I2159" s="3">
        <v>0.19</v>
      </c>
      <c r="J2159" s="3">
        <v>0.19</v>
      </c>
      <c r="K2159" s="3">
        <v>0.18</v>
      </c>
    </row>
    <row r="2160" spans="2:11" x14ac:dyDescent="0.3">
      <c r="B2160" s="1" t="s">
        <v>9</v>
      </c>
      <c r="C2160" s="1" t="s">
        <v>18</v>
      </c>
      <c r="D2160" s="1" t="s">
        <v>2294</v>
      </c>
      <c r="E2160" s="1" t="s">
        <v>2295</v>
      </c>
      <c r="F2160" s="1" t="s">
        <v>2295</v>
      </c>
      <c r="G2160" s="1" t="s">
        <v>2295</v>
      </c>
      <c r="H2160" s="1" t="str">
        <f t="shared" si="33"/>
        <v>Строительство и ремонт-Водоснабжение-Насосы и комплектующие</v>
      </c>
      <c r="I2160" s="3">
        <v>0.18</v>
      </c>
      <c r="J2160" s="3">
        <v>0.18</v>
      </c>
      <c r="K2160" s="3">
        <v>0.19</v>
      </c>
    </row>
    <row r="2161" spans="2:11" x14ac:dyDescent="0.3">
      <c r="B2161" s="1" t="s">
        <v>9</v>
      </c>
      <c r="C2161" s="1" t="s">
        <v>148</v>
      </c>
      <c r="D2161" s="1" t="s">
        <v>228</v>
      </c>
      <c r="E2161" s="1" t="s">
        <v>2178</v>
      </c>
      <c r="F2161" s="1" t="s">
        <v>2352</v>
      </c>
      <c r="G2161" s="1" t="s">
        <v>2352</v>
      </c>
      <c r="H2161" s="1" t="str">
        <f t="shared" si="33"/>
        <v>Строительство и ремонт-Инструменты-Расходные материалы и оснастка</v>
      </c>
      <c r="I2161" s="3">
        <v>0.18</v>
      </c>
      <c r="J2161" s="3">
        <v>0.18</v>
      </c>
      <c r="K2161" s="3">
        <v>0.19</v>
      </c>
    </row>
    <row r="2162" spans="2:11" x14ac:dyDescent="0.3">
      <c r="B2162" s="1" t="s">
        <v>9</v>
      </c>
      <c r="C2162" s="1" t="s">
        <v>18</v>
      </c>
      <c r="D2162" s="1" t="s">
        <v>2294</v>
      </c>
      <c r="E2162" s="1" t="s">
        <v>2365</v>
      </c>
      <c r="F2162" s="1" t="s">
        <v>2365</v>
      </c>
      <c r="G2162" s="1" t="s">
        <v>2365</v>
      </c>
      <c r="H2162" s="1" t="str">
        <f t="shared" si="33"/>
        <v>Строительство и ремонт-Водоснабжение-Насосы и комплектующие</v>
      </c>
      <c r="I2162" s="3">
        <v>0.18</v>
      </c>
      <c r="J2162" s="3">
        <v>0.18</v>
      </c>
      <c r="K2162" s="3">
        <v>0.19</v>
      </c>
    </row>
    <row r="2163" spans="2:11" x14ac:dyDescent="0.3">
      <c r="B2163" s="1" t="s">
        <v>9</v>
      </c>
      <c r="C2163" s="1" t="s">
        <v>18</v>
      </c>
      <c r="D2163" s="1" t="s">
        <v>2369</v>
      </c>
      <c r="E2163" s="1" t="s">
        <v>2369</v>
      </c>
      <c r="F2163" s="1" t="s">
        <v>2369</v>
      </c>
      <c r="G2163" s="1" t="s">
        <v>2369</v>
      </c>
      <c r="H2163" s="1" t="str">
        <f t="shared" si="33"/>
        <v>Строительство и ремонт-Водоснабжение-Рукава и головки</v>
      </c>
      <c r="I2163" s="3">
        <v>0.18</v>
      </c>
      <c r="J2163" s="3">
        <v>0.18</v>
      </c>
      <c r="K2163" s="3">
        <v>0.19</v>
      </c>
    </row>
    <row r="2164" spans="2:11" x14ac:dyDescent="0.3">
      <c r="B2164" s="1" t="s">
        <v>9</v>
      </c>
      <c r="C2164" s="1" t="s">
        <v>103</v>
      </c>
      <c r="D2164" s="1" t="s">
        <v>2376</v>
      </c>
      <c r="E2164" s="1" t="s">
        <v>2377</v>
      </c>
      <c r="F2164" s="1" t="s">
        <v>2378</v>
      </c>
      <c r="G2164" s="1" t="s">
        <v>2378</v>
      </c>
      <c r="H2164" s="1" t="str">
        <f t="shared" si="33"/>
        <v>Строительство и ремонт-Электрика-Электроустановочные изделия</v>
      </c>
      <c r="I2164" s="3">
        <v>0.18</v>
      </c>
      <c r="J2164" s="3">
        <v>0.19</v>
      </c>
      <c r="K2164" s="3">
        <v>0.19</v>
      </c>
    </row>
    <row r="2165" spans="2:11" x14ac:dyDescent="0.3">
      <c r="B2165" s="1" t="s">
        <v>9</v>
      </c>
      <c r="C2165" s="1" t="s">
        <v>103</v>
      </c>
      <c r="D2165" s="1" t="s">
        <v>879</v>
      </c>
      <c r="E2165" s="1" t="s">
        <v>2379</v>
      </c>
      <c r="F2165" s="1" t="s">
        <v>2380</v>
      </c>
      <c r="G2165" s="1" t="s">
        <v>2380</v>
      </c>
      <c r="H2165" s="1" t="str">
        <f t="shared" si="33"/>
        <v>Строительство и ремонт-Электрика-Автоматика и низковольтовое оборудование</v>
      </c>
      <c r="I2165" s="3">
        <v>0.18</v>
      </c>
      <c r="J2165" s="3">
        <v>0.19</v>
      </c>
      <c r="K2165" s="3">
        <v>0.19</v>
      </c>
    </row>
    <row r="2166" spans="2:11" x14ac:dyDescent="0.3">
      <c r="B2166" s="1" t="s">
        <v>9</v>
      </c>
      <c r="C2166" s="1" t="s">
        <v>103</v>
      </c>
      <c r="D2166" s="1" t="s">
        <v>879</v>
      </c>
      <c r="E2166" s="1" t="s">
        <v>2379</v>
      </c>
      <c r="F2166" s="1" t="s">
        <v>2385</v>
      </c>
      <c r="G2166" s="1" t="s">
        <v>2385</v>
      </c>
      <c r="H2166" s="1" t="str">
        <f t="shared" si="33"/>
        <v>Строительство и ремонт-Электрика-Автоматика и низковольтовое оборудование</v>
      </c>
      <c r="I2166" s="3">
        <v>0.18</v>
      </c>
      <c r="J2166" s="3">
        <v>0.19</v>
      </c>
      <c r="K2166" s="3">
        <v>0.19</v>
      </c>
    </row>
    <row r="2167" spans="2:11" x14ac:dyDescent="0.3">
      <c r="B2167" s="1" t="s">
        <v>9</v>
      </c>
      <c r="C2167" s="1" t="s">
        <v>103</v>
      </c>
      <c r="D2167" s="1" t="s">
        <v>1536</v>
      </c>
      <c r="E2167" s="1" t="s">
        <v>1710</v>
      </c>
      <c r="F2167" s="1" t="s">
        <v>2386</v>
      </c>
      <c r="G2167" s="1" t="s">
        <v>2386</v>
      </c>
      <c r="H2167" s="1" t="str">
        <f t="shared" si="33"/>
        <v>Строительство и ремонт-Электрика-Системы безопасности</v>
      </c>
      <c r="I2167" s="3">
        <v>0.18</v>
      </c>
      <c r="J2167" s="3">
        <v>0.19</v>
      </c>
      <c r="K2167" s="3">
        <v>0.19</v>
      </c>
    </row>
    <row r="2168" spans="2:11" x14ac:dyDescent="0.3">
      <c r="B2168" s="1" t="s">
        <v>9</v>
      </c>
      <c r="C2168" s="1" t="s">
        <v>103</v>
      </c>
      <c r="D2168" s="1" t="s">
        <v>2376</v>
      </c>
      <c r="E2168" s="1" t="s">
        <v>2396</v>
      </c>
      <c r="F2168" s="1" t="s">
        <v>2397</v>
      </c>
      <c r="G2168" s="1" t="s">
        <v>2397</v>
      </c>
      <c r="H2168" s="1" t="str">
        <f t="shared" si="33"/>
        <v>Строительство и ремонт-Электрика-Электроустановочные изделия</v>
      </c>
      <c r="I2168" s="3">
        <v>0.18</v>
      </c>
      <c r="J2168" s="3">
        <v>0.19</v>
      </c>
      <c r="K2168" s="3">
        <v>0.19</v>
      </c>
    </row>
    <row r="2169" spans="2:11" x14ac:dyDescent="0.3">
      <c r="B2169" s="1" t="s">
        <v>9</v>
      </c>
      <c r="C2169" s="1" t="s">
        <v>105</v>
      </c>
      <c r="D2169" s="1" t="s">
        <v>1895</v>
      </c>
      <c r="E2169" s="1" t="s">
        <v>2430</v>
      </c>
      <c r="F2169" s="1" t="s">
        <v>2430</v>
      </c>
      <c r="G2169" s="1" t="s">
        <v>2430</v>
      </c>
      <c r="H2169" s="1" t="str">
        <f t="shared" si="33"/>
        <v>Строительство и ремонт-Двери, окна и скобяные изделия-Аксессуары для окон и дверей</v>
      </c>
      <c r="I2169" s="3">
        <v>0.19</v>
      </c>
      <c r="J2169" s="3">
        <v>0.19</v>
      </c>
      <c r="K2169" s="3">
        <v>0.19</v>
      </c>
    </row>
    <row r="2170" spans="2:11" x14ac:dyDescent="0.3">
      <c r="B2170" s="1" t="s">
        <v>9</v>
      </c>
      <c r="C2170" s="1" t="s">
        <v>105</v>
      </c>
      <c r="D2170" s="1" t="s">
        <v>1895</v>
      </c>
      <c r="E2170" s="1" t="s">
        <v>1814</v>
      </c>
      <c r="F2170" s="1" t="s">
        <v>1814</v>
      </c>
      <c r="G2170" s="1" t="s">
        <v>1814</v>
      </c>
      <c r="H2170" s="1" t="str">
        <f t="shared" si="33"/>
        <v>Строительство и ремонт-Двери, окна и скобяные изделия-Аксессуары для окон и дверей</v>
      </c>
      <c r="I2170" s="3">
        <v>0.19</v>
      </c>
      <c r="J2170" s="3">
        <v>0.19</v>
      </c>
      <c r="K2170" s="3">
        <v>0.19</v>
      </c>
    </row>
    <row r="2171" spans="2:11" x14ac:dyDescent="0.3">
      <c r="B2171" s="1" t="s">
        <v>9</v>
      </c>
      <c r="C2171" s="1" t="s">
        <v>18</v>
      </c>
      <c r="D2171" s="1" t="s">
        <v>1618</v>
      </c>
      <c r="E2171" s="1" t="s">
        <v>2431</v>
      </c>
      <c r="F2171" s="1" t="s">
        <v>2431</v>
      </c>
      <c r="G2171" s="1" t="s">
        <v>2431</v>
      </c>
      <c r="H2171" s="1" t="str">
        <f t="shared" si="33"/>
        <v>Строительство и ремонт-Водоснабжение-Водопроводные трубы и фитинги</v>
      </c>
      <c r="I2171" s="3">
        <v>0.19</v>
      </c>
      <c r="J2171" s="3">
        <v>0.19</v>
      </c>
      <c r="K2171" s="3">
        <v>0.19</v>
      </c>
    </row>
    <row r="2172" spans="2:11" x14ac:dyDescent="0.3">
      <c r="B2172" s="1" t="s">
        <v>9</v>
      </c>
      <c r="C2172" s="1" t="s">
        <v>18</v>
      </c>
      <c r="D2172" s="1" t="s">
        <v>1465</v>
      </c>
      <c r="E2172" s="1" t="s">
        <v>2432</v>
      </c>
      <c r="F2172" s="1" t="s">
        <v>2432</v>
      </c>
      <c r="G2172" s="1" t="s">
        <v>2432</v>
      </c>
      <c r="H2172" s="1" t="str">
        <f t="shared" si="33"/>
        <v>Строительство и ремонт-Водоснабжение-Комплектующие водоснабжения</v>
      </c>
      <c r="I2172" s="3">
        <v>0.19</v>
      </c>
      <c r="J2172" s="3">
        <v>0.19</v>
      </c>
      <c r="K2172" s="3">
        <v>0.19</v>
      </c>
    </row>
    <row r="2173" spans="2:11" x14ac:dyDescent="0.3">
      <c r="B2173" s="1" t="s">
        <v>9</v>
      </c>
      <c r="C2173" s="1" t="s">
        <v>105</v>
      </c>
      <c r="D2173" s="1" t="s">
        <v>1895</v>
      </c>
      <c r="E2173" s="1" t="s">
        <v>2433</v>
      </c>
      <c r="F2173" s="1" t="s">
        <v>2433</v>
      </c>
      <c r="G2173" s="1" t="s">
        <v>2433</v>
      </c>
      <c r="H2173" s="1" t="str">
        <f t="shared" si="33"/>
        <v>Строительство и ремонт-Двери, окна и скобяные изделия-Аксессуары для окон и дверей</v>
      </c>
      <c r="I2173" s="3">
        <v>0.19</v>
      </c>
      <c r="J2173" s="3">
        <v>0.19</v>
      </c>
      <c r="K2173" s="3">
        <v>0.19</v>
      </c>
    </row>
    <row r="2174" spans="2:11" x14ac:dyDescent="0.3">
      <c r="B2174" s="1" t="s">
        <v>9</v>
      </c>
      <c r="C2174" s="1" t="s">
        <v>103</v>
      </c>
      <c r="D2174" s="1" t="s">
        <v>879</v>
      </c>
      <c r="E2174" s="1" t="s">
        <v>2379</v>
      </c>
      <c r="F2174" s="1" t="s">
        <v>2434</v>
      </c>
      <c r="G2174" s="1" t="s">
        <v>2434</v>
      </c>
      <c r="H2174" s="1" t="str">
        <f t="shared" si="33"/>
        <v>Строительство и ремонт-Электрика-Автоматика и низковольтовое оборудование</v>
      </c>
      <c r="I2174" s="3">
        <v>0.19</v>
      </c>
      <c r="J2174" s="3">
        <v>0.19</v>
      </c>
      <c r="K2174" s="3">
        <v>0.19</v>
      </c>
    </row>
    <row r="2175" spans="2:11" x14ac:dyDescent="0.3">
      <c r="B2175" s="1" t="s">
        <v>9</v>
      </c>
      <c r="C2175" s="1" t="s">
        <v>103</v>
      </c>
      <c r="D2175" s="1" t="s">
        <v>879</v>
      </c>
      <c r="E2175" s="1" t="s">
        <v>2435</v>
      </c>
      <c r="F2175" s="1" t="s">
        <v>2435</v>
      </c>
      <c r="G2175" s="1" t="s">
        <v>2435</v>
      </c>
      <c r="H2175" s="1" t="str">
        <f t="shared" si="33"/>
        <v>Строительство и ремонт-Электрика-Автоматика и низковольтовое оборудование</v>
      </c>
      <c r="I2175" s="3">
        <v>0.19</v>
      </c>
      <c r="J2175" s="3">
        <v>0.19</v>
      </c>
      <c r="K2175" s="3">
        <v>0.19</v>
      </c>
    </row>
    <row r="2176" spans="2:11" x14ac:dyDescent="0.3">
      <c r="B2176" s="1" t="s">
        <v>9</v>
      </c>
      <c r="C2176" s="1" t="s">
        <v>103</v>
      </c>
      <c r="D2176" s="1" t="s">
        <v>2436</v>
      </c>
      <c r="E2176" s="1" t="s">
        <v>2437</v>
      </c>
      <c r="F2176" s="1" t="s">
        <v>2438</v>
      </c>
      <c r="G2176" s="1" t="s">
        <v>2438</v>
      </c>
      <c r="H2176" s="1" t="str">
        <f t="shared" si="33"/>
        <v>Строительство и ремонт-Электрика-Электрические щиты и комплектующие</v>
      </c>
      <c r="I2176" s="3">
        <v>0.19</v>
      </c>
      <c r="J2176" s="3">
        <v>0.19</v>
      </c>
      <c r="K2176" s="3">
        <v>0.19</v>
      </c>
    </row>
    <row r="2177" spans="2:11" x14ac:dyDescent="0.3">
      <c r="B2177" s="1" t="s">
        <v>9</v>
      </c>
      <c r="C2177" s="1" t="s">
        <v>103</v>
      </c>
      <c r="D2177" s="1" t="s">
        <v>1476</v>
      </c>
      <c r="E2177" s="1" t="s">
        <v>2439</v>
      </c>
      <c r="F2177" s="1" t="s">
        <v>2439</v>
      </c>
      <c r="G2177" s="1" t="s">
        <v>2439</v>
      </c>
      <c r="H2177" s="1" t="str">
        <f t="shared" si="33"/>
        <v>Строительство и ремонт-Электрика-Устройства электропитания и электростанции</v>
      </c>
      <c r="I2177" s="3">
        <v>0.19</v>
      </c>
      <c r="J2177" s="3">
        <v>0.19</v>
      </c>
      <c r="K2177" s="3">
        <v>0.19</v>
      </c>
    </row>
    <row r="2178" spans="2:11" x14ac:dyDescent="0.3">
      <c r="B2178" s="1" t="s">
        <v>9</v>
      </c>
      <c r="C2178" s="1" t="s">
        <v>270</v>
      </c>
      <c r="D2178" s="1" t="s">
        <v>2440</v>
      </c>
      <c r="E2178" s="1" t="s">
        <v>2440</v>
      </c>
      <c r="F2178" s="1" t="s">
        <v>2440</v>
      </c>
      <c r="G2178" s="1" t="s">
        <v>2440</v>
      </c>
      <c r="H2178" s="1" t="str">
        <f t="shared" si="33"/>
        <v>Строительство и ремонт-Отопление и вентиляция-Отопительные системы</v>
      </c>
      <c r="I2178" s="3">
        <v>0.19</v>
      </c>
      <c r="J2178" s="3">
        <v>0.19</v>
      </c>
      <c r="K2178" s="3">
        <v>0.19</v>
      </c>
    </row>
    <row r="2179" spans="2:11" x14ac:dyDescent="0.3">
      <c r="B2179" s="1" t="s">
        <v>9</v>
      </c>
      <c r="C2179" s="1" t="s">
        <v>105</v>
      </c>
      <c r="D2179" s="1" t="s">
        <v>2441</v>
      </c>
      <c r="E2179" s="1" t="s">
        <v>2441</v>
      </c>
      <c r="F2179" s="1" t="s">
        <v>2441</v>
      </c>
      <c r="G2179" s="1" t="s">
        <v>2441</v>
      </c>
      <c r="H2179" s="1" t="str">
        <f t="shared" si="33"/>
        <v>Строительство и ремонт-Двери, окна и скобяные изделия-Окна</v>
      </c>
      <c r="I2179" s="3">
        <v>0.19</v>
      </c>
      <c r="J2179" s="3">
        <v>0.19</v>
      </c>
      <c r="K2179" s="3">
        <v>0.19</v>
      </c>
    </row>
    <row r="2180" spans="2:11" x14ac:dyDescent="0.3">
      <c r="B2180" s="1" t="s">
        <v>9</v>
      </c>
      <c r="C2180" s="1" t="s">
        <v>105</v>
      </c>
      <c r="D2180" s="1" t="s">
        <v>2442</v>
      </c>
      <c r="E2180" s="1" t="s">
        <v>2442</v>
      </c>
      <c r="F2180" s="1" t="s">
        <v>2442</v>
      </c>
      <c r="G2180" s="1" t="s">
        <v>2442</v>
      </c>
      <c r="H2180" s="1" t="str">
        <f t="shared" ref="H2180:H2243" si="34">B2180&amp;"-"&amp;C2180&amp;"-"&amp;D2180</f>
        <v>Строительство и ремонт-Двери, окна и скобяные изделия-Межкомнатные двери</v>
      </c>
      <c r="I2180" s="3">
        <v>0.19</v>
      </c>
      <c r="J2180" s="3">
        <v>0.19</v>
      </c>
      <c r="K2180" s="3">
        <v>0.19</v>
      </c>
    </row>
    <row r="2181" spans="2:11" x14ac:dyDescent="0.3">
      <c r="B2181" s="1" t="s">
        <v>9</v>
      </c>
      <c r="C2181" s="1" t="s">
        <v>105</v>
      </c>
      <c r="D2181" s="1" t="s">
        <v>1895</v>
      </c>
      <c r="E2181" s="1" t="s">
        <v>2443</v>
      </c>
      <c r="F2181" s="1" t="s">
        <v>2443</v>
      </c>
      <c r="G2181" s="1" t="s">
        <v>2443</v>
      </c>
      <c r="H2181" s="1" t="str">
        <f t="shared" si="34"/>
        <v>Строительство и ремонт-Двери, окна и скобяные изделия-Аксессуары для окон и дверей</v>
      </c>
      <c r="I2181" s="3">
        <v>0.19</v>
      </c>
      <c r="J2181" s="3">
        <v>0.19</v>
      </c>
      <c r="K2181" s="3">
        <v>0.19</v>
      </c>
    </row>
    <row r="2182" spans="2:11" x14ac:dyDescent="0.3">
      <c r="B2182" s="1" t="s">
        <v>9</v>
      </c>
      <c r="C2182" s="1" t="s">
        <v>103</v>
      </c>
      <c r="D2182" s="1" t="s">
        <v>1476</v>
      </c>
      <c r="E2182" s="1" t="s">
        <v>2445</v>
      </c>
      <c r="F2182" s="1" t="s">
        <v>2445</v>
      </c>
      <c r="G2182" s="1" t="s">
        <v>2445</v>
      </c>
      <c r="H2182" s="1" t="str">
        <f t="shared" si="34"/>
        <v>Строительство и ремонт-Электрика-Устройства электропитания и электростанции</v>
      </c>
      <c r="I2182" s="3">
        <v>0.19</v>
      </c>
      <c r="J2182" s="3">
        <v>0.19</v>
      </c>
      <c r="K2182" s="3">
        <v>0.19</v>
      </c>
    </row>
    <row r="2183" spans="2:11" x14ac:dyDescent="0.3">
      <c r="B2183" s="1" t="s">
        <v>9</v>
      </c>
      <c r="C2183" s="1" t="s">
        <v>103</v>
      </c>
      <c r="D2183" s="1" t="s">
        <v>2376</v>
      </c>
      <c r="E2183" s="1" t="s">
        <v>2468</v>
      </c>
      <c r="F2183" s="1" t="s">
        <v>2468</v>
      </c>
      <c r="G2183" s="1" t="s">
        <v>2468</v>
      </c>
      <c r="H2183" s="1" t="str">
        <f t="shared" si="34"/>
        <v>Строительство и ремонт-Электрика-Электроустановочные изделия</v>
      </c>
      <c r="I2183" s="3">
        <v>0.19</v>
      </c>
      <c r="J2183" s="3">
        <v>0.19</v>
      </c>
      <c r="K2183" s="3">
        <v>0.19</v>
      </c>
    </row>
    <row r="2184" spans="2:11" x14ac:dyDescent="0.3">
      <c r="B2184" s="1" t="s">
        <v>9</v>
      </c>
      <c r="C2184" s="1" t="s">
        <v>105</v>
      </c>
      <c r="D2184" s="1" t="s">
        <v>1895</v>
      </c>
      <c r="E2184" s="1" t="s">
        <v>2479</v>
      </c>
      <c r="F2184" s="1" t="s">
        <v>2479</v>
      </c>
      <c r="G2184" s="1" t="s">
        <v>2479</v>
      </c>
      <c r="H2184" s="1" t="str">
        <f t="shared" si="34"/>
        <v>Строительство и ремонт-Двери, окна и скобяные изделия-Аксессуары для окон и дверей</v>
      </c>
      <c r="I2184" s="3">
        <v>0.19</v>
      </c>
      <c r="J2184" s="3">
        <v>0.19</v>
      </c>
      <c r="K2184" s="3">
        <v>0.19</v>
      </c>
    </row>
    <row r="2185" spans="2:11" x14ac:dyDescent="0.3">
      <c r="B2185" s="1" t="s">
        <v>9</v>
      </c>
      <c r="C2185" s="1" t="s">
        <v>103</v>
      </c>
      <c r="D2185" s="1" t="s">
        <v>2436</v>
      </c>
      <c r="E2185" s="1" t="s">
        <v>2480</v>
      </c>
      <c r="F2185" s="1" t="s">
        <v>2480</v>
      </c>
      <c r="G2185" s="1" t="s">
        <v>2480</v>
      </c>
      <c r="H2185" s="1" t="str">
        <f t="shared" si="34"/>
        <v>Строительство и ремонт-Электрика-Электрические щиты и комплектующие</v>
      </c>
      <c r="I2185" s="3">
        <v>0.19</v>
      </c>
      <c r="J2185" s="3">
        <v>0.19</v>
      </c>
      <c r="K2185" s="3">
        <v>0.19</v>
      </c>
    </row>
    <row r="2186" spans="2:11" x14ac:dyDescent="0.3">
      <c r="B2186" s="1" t="s">
        <v>9</v>
      </c>
      <c r="C2186" s="1" t="s">
        <v>103</v>
      </c>
      <c r="D2186" s="1" t="s">
        <v>2436</v>
      </c>
      <c r="E2186" s="1" t="s">
        <v>2437</v>
      </c>
      <c r="F2186" s="1" t="s">
        <v>2481</v>
      </c>
      <c r="G2186" s="1" t="s">
        <v>2481</v>
      </c>
      <c r="H2186" s="1" t="str">
        <f t="shared" si="34"/>
        <v>Строительство и ремонт-Электрика-Электрические щиты и комплектующие</v>
      </c>
      <c r="I2186" s="3">
        <v>0.19</v>
      </c>
      <c r="J2186" s="3">
        <v>0.19</v>
      </c>
      <c r="K2186" s="3">
        <v>0.19</v>
      </c>
    </row>
    <row r="2187" spans="2:11" x14ac:dyDescent="0.3">
      <c r="B2187" s="1" t="s">
        <v>9</v>
      </c>
      <c r="C2187" s="1" t="s">
        <v>105</v>
      </c>
      <c r="D2187" s="1" t="s">
        <v>2484</v>
      </c>
      <c r="E2187" s="1" t="s">
        <v>2484</v>
      </c>
      <c r="F2187" s="1" t="s">
        <v>2484</v>
      </c>
      <c r="G2187" s="1" t="s">
        <v>2484</v>
      </c>
      <c r="H2187" s="1" t="str">
        <f t="shared" si="34"/>
        <v>Строительство и ремонт-Двери, окна и скобяные изделия-Почтовые ящики</v>
      </c>
      <c r="I2187" s="3">
        <v>0.19</v>
      </c>
      <c r="J2187" s="3">
        <v>0.19</v>
      </c>
      <c r="K2187" s="3">
        <v>0.19</v>
      </c>
    </row>
    <row r="2188" spans="2:11" x14ac:dyDescent="0.3">
      <c r="B2188" s="1" t="s">
        <v>9</v>
      </c>
      <c r="C2188" s="1" t="s">
        <v>105</v>
      </c>
      <c r="D2188" s="1" t="s">
        <v>2485</v>
      </c>
      <c r="E2188" s="1" t="s">
        <v>2485</v>
      </c>
      <c r="F2188" s="1" t="s">
        <v>2485</v>
      </c>
      <c r="G2188" s="1" t="s">
        <v>2485</v>
      </c>
      <c r="H2188" s="1" t="str">
        <f t="shared" si="34"/>
        <v>Строительство и ремонт-Двери, окна и скобяные изделия-Лестницы и элементы лестниц</v>
      </c>
      <c r="I2188" s="3">
        <v>0.19</v>
      </c>
      <c r="J2188" s="3">
        <v>0.19</v>
      </c>
      <c r="K2188" s="3">
        <v>0.19</v>
      </c>
    </row>
    <row r="2189" spans="2:11" x14ac:dyDescent="0.3">
      <c r="B2189" s="1" t="s">
        <v>9</v>
      </c>
      <c r="C2189" s="1" t="s">
        <v>18</v>
      </c>
      <c r="D2189" s="1" t="s">
        <v>2488</v>
      </c>
      <c r="E2189" s="1" t="s">
        <v>2488</v>
      </c>
      <c r="F2189" s="1" t="s">
        <v>2488</v>
      </c>
      <c r="G2189" s="1" t="s">
        <v>2488</v>
      </c>
      <c r="H2189" s="1" t="str">
        <f t="shared" si="34"/>
        <v>Строительство и ремонт-Водоснабжение-Баки</v>
      </c>
      <c r="I2189" s="3">
        <v>0.19</v>
      </c>
      <c r="J2189" s="3">
        <v>0.19</v>
      </c>
      <c r="K2189" s="3">
        <v>0.19</v>
      </c>
    </row>
    <row r="2190" spans="2:11" x14ac:dyDescent="0.3">
      <c r="B2190" s="1" t="s">
        <v>9</v>
      </c>
      <c r="C2190" s="1" t="s">
        <v>148</v>
      </c>
      <c r="D2190" s="1" t="s">
        <v>243</v>
      </c>
      <c r="E2190" s="1" t="s">
        <v>2499</v>
      </c>
      <c r="F2190" s="1" t="s">
        <v>2499</v>
      </c>
      <c r="G2190" s="1" t="s">
        <v>2499</v>
      </c>
      <c r="H2190" s="1" t="str">
        <f t="shared" si="34"/>
        <v>Строительство и ремонт-Инструменты-Штукатурно-малярные инструменты</v>
      </c>
      <c r="I2190" s="3">
        <v>0.19</v>
      </c>
      <c r="J2190" s="3">
        <v>0.19</v>
      </c>
      <c r="K2190" s="3">
        <v>0.19</v>
      </c>
    </row>
    <row r="2191" spans="2:11" x14ac:dyDescent="0.3">
      <c r="B2191" s="1" t="s">
        <v>9</v>
      </c>
      <c r="C2191" s="1" t="s">
        <v>105</v>
      </c>
      <c r="D2191" s="1" t="s">
        <v>2500</v>
      </c>
      <c r="E2191" s="1" t="s">
        <v>2500</v>
      </c>
      <c r="F2191" s="1" t="s">
        <v>2500</v>
      </c>
      <c r="G2191" s="1" t="s">
        <v>2500</v>
      </c>
      <c r="H2191" s="1" t="str">
        <f t="shared" si="34"/>
        <v>Строительство и ремонт-Двери, окна и скобяные изделия-Входные двери</v>
      </c>
      <c r="I2191" s="3">
        <v>0.19</v>
      </c>
      <c r="J2191" s="3">
        <v>0.19</v>
      </c>
      <c r="K2191" s="3">
        <v>0.19</v>
      </c>
    </row>
    <row r="2192" spans="2:11" x14ac:dyDescent="0.3">
      <c r="B2192" s="1" t="s">
        <v>9</v>
      </c>
      <c r="C2192" s="1" t="s">
        <v>105</v>
      </c>
      <c r="D2192" s="1" t="s">
        <v>2501</v>
      </c>
      <c r="E2192" s="1" t="s">
        <v>2501</v>
      </c>
      <c r="F2192" s="1" t="s">
        <v>2501</v>
      </c>
      <c r="G2192" s="1" t="s">
        <v>2501</v>
      </c>
      <c r="H2192" s="1" t="str">
        <f t="shared" si="34"/>
        <v>Строительство и ремонт-Двери, окна и скобяные изделия-Дверные коробки</v>
      </c>
      <c r="I2192" s="3">
        <v>0.19</v>
      </c>
      <c r="J2192" s="3">
        <v>0.19</v>
      </c>
      <c r="K2192" s="3">
        <v>0.19</v>
      </c>
    </row>
    <row r="2193" spans="2:11" x14ac:dyDescent="0.3">
      <c r="B2193" s="1" t="s">
        <v>9</v>
      </c>
      <c r="C2193" s="1" t="s">
        <v>103</v>
      </c>
      <c r="D2193" s="1" t="s">
        <v>2376</v>
      </c>
      <c r="E2193" s="1" t="s">
        <v>2503</v>
      </c>
      <c r="F2193" s="1" t="s">
        <v>285</v>
      </c>
      <c r="G2193" s="1" t="s">
        <v>285</v>
      </c>
      <c r="H2193" s="1" t="str">
        <f t="shared" si="34"/>
        <v>Строительство и ремонт-Электрика-Электроустановочные изделия</v>
      </c>
      <c r="I2193" s="3">
        <v>0.19</v>
      </c>
      <c r="J2193" s="3">
        <v>0.19</v>
      </c>
      <c r="K2193" s="3">
        <v>0.19</v>
      </c>
    </row>
    <row r="2194" spans="2:11" x14ac:dyDescent="0.3">
      <c r="B2194" s="1" t="s">
        <v>9</v>
      </c>
      <c r="C2194" s="1" t="s">
        <v>270</v>
      </c>
      <c r="D2194" s="1" t="s">
        <v>809</v>
      </c>
      <c r="E2194" s="1" t="s">
        <v>2512</v>
      </c>
      <c r="F2194" s="1" t="s">
        <v>2512</v>
      </c>
      <c r="G2194" s="1" t="s">
        <v>2512</v>
      </c>
      <c r="H2194" s="1" t="str">
        <f t="shared" si="34"/>
        <v>Строительство и ремонт-Отопление и вентиляция-Электрический теплый пол и терморегуляторы</v>
      </c>
      <c r="I2194" s="3">
        <v>0.19</v>
      </c>
      <c r="J2194" s="3">
        <v>0.19</v>
      </c>
      <c r="K2194" s="3">
        <v>0.19</v>
      </c>
    </row>
    <row r="2195" spans="2:11" x14ac:dyDescent="0.3">
      <c r="B2195" s="1" t="s">
        <v>9</v>
      </c>
      <c r="C2195" s="1" t="s">
        <v>270</v>
      </c>
      <c r="D2195" s="1" t="s">
        <v>2514</v>
      </c>
      <c r="E2195" s="1" t="s">
        <v>2514</v>
      </c>
      <c r="F2195" s="1" t="s">
        <v>2514</v>
      </c>
      <c r="G2195" s="1" t="s">
        <v>2514</v>
      </c>
      <c r="H2195" s="1" t="str">
        <f t="shared" si="34"/>
        <v>Строительство и ремонт-Отопление и вентиляция-Газовые баллоны и комплектующие</v>
      </c>
      <c r="I2195" s="3">
        <v>0.19</v>
      </c>
      <c r="J2195" s="3">
        <v>0.19</v>
      </c>
      <c r="K2195" s="3">
        <v>0.19</v>
      </c>
    </row>
    <row r="2196" spans="2:11" x14ac:dyDescent="0.3">
      <c r="B2196" s="1" t="s">
        <v>9</v>
      </c>
      <c r="C2196" s="1" t="s">
        <v>105</v>
      </c>
      <c r="D2196" s="1" t="s">
        <v>2517</v>
      </c>
      <c r="E2196" s="1" t="s">
        <v>2517</v>
      </c>
      <c r="F2196" s="1" t="s">
        <v>2517</v>
      </c>
      <c r="G2196" s="1" t="s">
        <v>2517</v>
      </c>
      <c r="H2196" s="1" t="str">
        <f t="shared" si="34"/>
        <v>Строительство и ремонт-Двери, окна и скобяные изделия-Рольставни</v>
      </c>
      <c r="I2196" s="3">
        <v>0.19</v>
      </c>
      <c r="J2196" s="3">
        <v>0.19</v>
      </c>
      <c r="K2196" s="3">
        <v>0.19</v>
      </c>
    </row>
    <row r="2197" spans="2:11" x14ac:dyDescent="0.3">
      <c r="B2197" s="1" t="s">
        <v>9</v>
      </c>
      <c r="C2197" s="1" t="s">
        <v>148</v>
      </c>
      <c r="D2197" s="1" t="s">
        <v>228</v>
      </c>
      <c r="E2197" s="1" t="s">
        <v>1663</v>
      </c>
      <c r="F2197" s="1" t="s">
        <v>2531</v>
      </c>
      <c r="G2197" s="1" t="s">
        <v>2531</v>
      </c>
      <c r="H2197" s="1" t="str">
        <f t="shared" si="34"/>
        <v>Строительство и ремонт-Инструменты-Расходные материалы и оснастка</v>
      </c>
      <c r="I2197" s="3">
        <v>0.19</v>
      </c>
      <c r="J2197" s="3">
        <v>0.19</v>
      </c>
      <c r="K2197" s="3">
        <v>0.19</v>
      </c>
    </row>
    <row r="2198" spans="2:11" x14ac:dyDescent="0.3">
      <c r="B2198" s="1" t="s">
        <v>9</v>
      </c>
      <c r="C2198" s="1" t="s">
        <v>18</v>
      </c>
      <c r="D2198" s="1" t="s">
        <v>2534</v>
      </c>
      <c r="E2198" s="1" t="s">
        <v>2534</v>
      </c>
      <c r="F2198" s="1" t="s">
        <v>2534</v>
      </c>
      <c r="G2198" s="1" t="s">
        <v>2534</v>
      </c>
      <c r="H2198" s="1" t="str">
        <f t="shared" si="34"/>
        <v>Строительство и ремонт-Водоснабжение-Мотопомпы</v>
      </c>
      <c r="I2198" s="3">
        <v>0.19</v>
      </c>
      <c r="J2198" s="3">
        <v>0.19</v>
      </c>
      <c r="K2198" s="3">
        <v>0.19</v>
      </c>
    </row>
    <row r="2199" spans="2:11" x14ac:dyDescent="0.3">
      <c r="B2199" s="1" t="s">
        <v>9</v>
      </c>
      <c r="C2199" s="1" t="s">
        <v>148</v>
      </c>
      <c r="D2199" s="1" t="s">
        <v>228</v>
      </c>
      <c r="E2199" s="1" t="s">
        <v>2178</v>
      </c>
      <c r="F2199" s="1" t="s">
        <v>2536</v>
      </c>
      <c r="G2199" s="1" t="s">
        <v>2536</v>
      </c>
      <c r="H2199" s="1" t="str">
        <f t="shared" si="34"/>
        <v>Строительство и ремонт-Инструменты-Расходные материалы и оснастка</v>
      </c>
      <c r="I2199" s="3">
        <v>0.19</v>
      </c>
      <c r="J2199" s="3">
        <v>0.19</v>
      </c>
      <c r="K2199" s="3">
        <v>0.19</v>
      </c>
    </row>
    <row r="2200" spans="2:11" x14ac:dyDescent="0.3">
      <c r="B2200" s="1" t="s">
        <v>9</v>
      </c>
      <c r="C2200" s="1" t="s">
        <v>270</v>
      </c>
      <c r="D2200" s="1" t="s">
        <v>2537</v>
      </c>
      <c r="E2200" s="1" t="s">
        <v>2537</v>
      </c>
      <c r="F2200" s="1" t="s">
        <v>2537</v>
      </c>
      <c r="G2200" s="1" t="s">
        <v>2537</v>
      </c>
      <c r="H2200" s="1" t="str">
        <f t="shared" si="34"/>
        <v>Строительство и ремонт-Отопление и вентиляция-Теплоаккумуляторы</v>
      </c>
      <c r="I2200" s="3">
        <v>0.19</v>
      </c>
      <c r="J2200" s="3">
        <v>0.19</v>
      </c>
      <c r="K2200" s="3">
        <v>0.19</v>
      </c>
    </row>
    <row r="2201" spans="2:11" x14ac:dyDescent="0.3">
      <c r="B2201" s="1" t="s">
        <v>9</v>
      </c>
      <c r="C2201" s="1" t="s">
        <v>103</v>
      </c>
      <c r="D2201" s="1" t="s">
        <v>275</v>
      </c>
      <c r="E2201" s="1" t="s">
        <v>276</v>
      </c>
      <c r="F2201" s="1" t="s">
        <v>2553</v>
      </c>
      <c r="G2201" s="1" t="s">
        <v>2553</v>
      </c>
      <c r="H2201" s="1" t="str">
        <f t="shared" si="34"/>
        <v>Строительство и ремонт-Электрика-Изделия для электромонтажа</v>
      </c>
      <c r="I2201" s="3">
        <v>0.19</v>
      </c>
      <c r="J2201" s="3">
        <v>0.19</v>
      </c>
      <c r="K2201" s="3">
        <v>0.19</v>
      </c>
    </row>
    <row r="2202" spans="2:11" x14ac:dyDescent="0.3">
      <c r="B2202" s="1" t="s">
        <v>9</v>
      </c>
      <c r="C2202" s="1" t="s">
        <v>270</v>
      </c>
      <c r="D2202" s="1" t="s">
        <v>271</v>
      </c>
      <c r="E2202" s="1" t="s">
        <v>2555</v>
      </c>
      <c r="F2202" s="1" t="s">
        <v>2555</v>
      </c>
      <c r="G2202" s="1" t="s">
        <v>2555</v>
      </c>
      <c r="H2202" s="1" t="str">
        <f t="shared" si="34"/>
        <v>Строительство и ремонт-Отопление и вентиляция-Вентиляция</v>
      </c>
      <c r="I2202" s="3">
        <v>0.19</v>
      </c>
      <c r="J2202" s="3">
        <v>0.19</v>
      </c>
      <c r="K2202" s="3">
        <v>0.19</v>
      </c>
    </row>
    <row r="2203" spans="2:11" x14ac:dyDescent="0.3">
      <c r="B2203" s="1" t="s">
        <v>9</v>
      </c>
      <c r="C2203" s="1" t="s">
        <v>270</v>
      </c>
      <c r="D2203" s="1" t="s">
        <v>271</v>
      </c>
      <c r="E2203" s="1" t="s">
        <v>2556</v>
      </c>
      <c r="F2203" s="1" t="s">
        <v>2556</v>
      </c>
      <c r="G2203" s="1" t="s">
        <v>2556</v>
      </c>
      <c r="H2203" s="1" t="str">
        <f t="shared" si="34"/>
        <v>Строительство и ремонт-Отопление и вентиляция-Вентиляция</v>
      </c>
      <c r="I2203" s="3">
        <v>0.19</v>
      </c>
      <c r="J2203" s="3">
        <v>0.19</v>
      </c>
      <c r="K2203" s="3">
        <v>0.19</v>
      </c>
    </row>
    <row r="2204" spans="2:11" x14ac:dyDescent="0.3">
      <c r="B2204" s="1" t="s">
        <v>9</v>
      </c>
      <c r="C2204" s="1" t="s">
        <v>18</v>
      </c>
      <c r="D2204" s="1" t="s">
        <v>2558</v>
      </c>
      <c r="E2204" s="1" t="s">
        <v>2558</v>
      </c>
      <c r="F2204" s="1" t="s">
        <v>2558</v>
      </c>
      <c r="G2204" s="1" t="s">
        <v>2558</v>
      </c>
      <c r="H2204" s="1" t="str">
        <f t="shared" si="34"/>
        <v>Строительство и ремонт-Водоснабжение-Коллекторы</v>
      </c>
      <c r="I2204" s="3">
        <v>0.19</v>
      </c>
      <c r="J2204" s="3">
        <v>0.19</v>
      </c>
      <c r="K2204" s="3">
        <v>0.19</v>
      </c>
    </row>
    <row r="2205" spans="2:11" x14ac:dyDescent="0.3">
      <c r="B2205" s="1" t="s">
        <v>9</v>
      </c>
      <c r="C2205" s="1" t="s">
        <v>103</v>
      </c>
      <c r="D2205" s="1" t="s">
        <v>879</v>
      </c>
      <c r="E2205" s="1" t="s">
        <v>2564</v>
      </c>
      <c r="F2205" s="1" t="s">
        <v>2565</v>
      </c>
      <c r="G2205" s="1" t="s">
        <v>2565</v>
      </c>
      <c r="H2205" s="1" t="str">
        <f t="shared" si="34"/>
        <v>Строительство и ремонт-Электрика-Автоматика и низковольтовое оборудование</v>
      </c>
      <c r="I2205" s="3">
        <v>0.19</v>
      </c>
      <c r="J2205" s="3">
        <v>0.19</v>
      </c>
      <c r="K2205" s="3">
        <v>0.19</v>
      </c>
    </row>
    <row r="2206" spans="2:11" x14ac:dyDescent="0.3">
      <c r="B2206" s="1" t="s">
        <v>9</v>
      </c>
      <c r="C2206" s="1" t="s">
        <v>103</v>
      </c>
      <c r="D2206" s="1" t="s">
        <v>879</v>
      </c>
      <c r="E2206" s="1" t="s">
        <v>880</v>
      </c>
      <c r="F2206" s="1" t="s">
        <v>2566</v>
      </c>
      <c r="G2206" s="1" t="s">
        <v>2566</v>
      </c>
      <c r="H2206" s="1" t="str">
        <f t="shared" si="34"/>
        <v>Строительство и ремонт-Электрика-Автоматика и низковольтовое оборудование</v>
      </c>
      <c r="I2206" s="3">
        <v>0.19</v>
      </c>
      <c r="J2206" s="3">
        <v>0.19</v>
      </c>
      <c r="K2206" s="3">
        <v>0.19</v>
      </c>
    </row>
    <row r="2207" spans="2:11" x14ac:dyDescent="0.3">
      <c r="B2207" s="1" t="s">
        <v>9</v>
      </c>
      <c r="C2207" s="1" t="s">
        <v>18</v>
      </c>
      <c r="D2207" s="1" t="s">
        <v>2567</v>
      </c>
      <c r="E2207" s="1" t="s">
        <v>2567</v>
      </c>
      <c r="F2207" s="1" t="s">
        <v>2567</v>
      </c>
      <c r="G2207" s="1" t="s">
        <v>2567</v>
      </c>
      <c r="H2207" s="1" t="str">
        <f t="shared" si="34"/>
        <v>Строительство и ремонт-Водоснабжение-Насосные группы</v>
      </c>
      <c r="I2207" s="3">
        <v>0.19</v>
      </c>
      <c r="J2207" s="3">
        <v>0.19</v>
      </c>
      <c r="K2207" s="3">
        <v>0.19</v>
      </c>
    </row>
    <row r="2208" spans="2:11" x14ac:dyDescent="0.3">
      <c r="B2208" s="1" t="s">
        <v>9</v>
      </c>
      <c r="C2208" s="1" t="s">
        <v>18</v>
      </c>
      <c r="D2208" s="1" t="s">
        <v>2568</v>
      </c>
      <c r="E2208" s="1" t="s">
        <v>2568</v>
      </c>
      <c r="F2208" s="1" t="s">
        <v>2568</v>
      </c>
      <c r="G2208" s="1" t="s">
        <v>2568</v>
      </c>
      <c r="H2208" s="1" t="str">
        <f t="shared" si="34"/>
        <v>Строительство и ремонт-Водоснабжение-Группы безопасности</v>
      </c>
      <c r="I2208" s="3">
        <v>0.19</v>
      </c>
      <c r="J2208" s="3">
        <v>0.19</v>
      </c>
      <c r="K2208" s="3">
        <v>0.19</v>
      </c>
    </row>
    <row r="2209" spans="2:11" x14ac:dyDescent="0.3">
      <c r="B2209" s="1" t="s">
        <v>9</v>
      </c>
      <c r="C2209" s="1" t="s">
        <v>18</v>
      </c>
      <c r="D2209" s="1" t="s">
        <v>2569</v>
      </c>
      <c r="E2209" s="1" t="s">
        <v>2569</v>
      </c>
      <c r="F2209" s="1" t="s">
        <v>2569</v>
      </c>
      <c r="G2209" s="1" t="s">
        <v>2569</v>
      </c>
      <c r="H2209" s="1" t="str">
        <f t="shared" si="34"/>
        <v>Строительство и ремонт-Водоснабжение-Поплавковые выключатели</v>
      </c>
      <c r="I2209" s="3">
        <v>0.19</v>
      </c>
      <c r="J2209" s="3">
        <v>0.19</v>
      </c>
      <c r="K2209" s="3">
        <v>0.19</v>
      </c>
    </row>
    <row r="2210" spans="2:11" x14ac:dyDescent="0.3">
      <c r="B2210" s="1" t="s">
        <v>9</v>
      </c>
      <c r="C2210" s="1" t="s">
        <v>270</v>
      </c>
      <c r="D2210" s="1" t="s">
        <v>2571</v>
      </c>
      <c r="E2210" s="1" t="s">
        <v>2571</v>
      </c>
      <c r="F2210" s="1" t="s">
        <v>2571</v>
      </c>
      <c r="G2210" s="1" t="s">
        <v>2571</v>
      </c>
      <c r="H2210" s="1" t="str">
        <f t="shared" si="34"/>
        <v>Строительство и ремонт-Отопление и вентиляция-Газовые конвекторы</v>
      </c>
      <c r="I2210" s="3">
        <v>0.19</v>
      </c>
      <c r="J2210" s="3">
        <v>0.19</v>
      </c>
      <c r="K2210" s="3">
        <v>0.19</v>
      </c>
    </row>
    <row r="2211" spans="2:11" x14ac:dyDescent="0.3">
      <c r="B2211" s="1" t="s">
        <v>9</v>
      </c>
      <c r="C2211" s="1" t="s">
        <v>270</v>
      </c>
      <c r="D2211" s="1" t="s">
        <v>838</v>
      </c>
      <c r="E2211" s="1" t="s">
        <v>63</v>
      </c>
      <c r="F2211" s="1" t="s">
        <v>63</v>
      </c>
      <c r="G2211" s="1" t="s">
        <v>63</v>
      </c>
      <c r="H2211" s="1" t="str">
        <f t="shared" si="34"/>
        <v>Строительство и ремонт-Отопление и вентиляция-Полотенцесушители и аксессуары</v>
      </c>
      <c r="I2211" s="3">
        <v>0.19</v>
      </c>
      <c r="J2211" s="3">
        <v>0.19</v>
      </c>
      <c r="K2211" s="3">
        <v>0.19</v>
      </c>
    </row>
    <row r="2212" spans="2:11" x14ac:dyDescent="0.3">
      <c r="B2212" s="1" t="s">
        <v>9</v>
      </c>
      <c r="C2212" s="1" t="s">
        <v>270</v>
      </c>
      <c r="D2212" s="1" t="s">
        <v>2573</v>
      </c>
      <c r="E2212" s="1" t="s">
        <v>2573</v>
      </c>
      <c r="F2212" s="1" t="s">
        <v>2573</v>
      </c>
      <c r="G2212" s="1" t="s">
        <v>2573</v>
      </c>
      <c r="H2212" s="1" t="str">
        <f t="shared" si="34"/>
        <v>Строительство и ремонт-Отопление и вентиляция-Теплоноситель</v>
      </c>
      <c r="I2212" s="3">
        <v>0.19</v>
      </c>
      <c r="J2212" s="3">
        <v>0.19</v>
      </c>
      <c r="K2212" s="3">
        <v>0.19</v>
      </c>
    </row>
    <row r="2213" spans="2:11" x14ac:dyDescent="0.3">
      <c r="B2213" s="1" t="s">
        <v>9</v>
      </c>
      <c r="C2213" s="1" t="s">
        <v>270</v>
      </c>
      <c r="D2213" s="1" t="s">
        <v>2574</v>
      </c>
      <c r="E2213" s="1" t="s">
        <v>2574</v>
      </c>
      <c r="F2213" s="1" t="s">
        <v>2574</v>
      </c>
      <c r="G2213" s="1" t="s">
        <v>2574</v>
      </c>
      <c r="H2213" s="1" t="str">
        <f t="shared" si="34"/>
        <v>Строительство и ремонт-Отопление и вентиляция-Тепловые насосы</v>
      </c>
      <c r="I2213" s="3">
        <v>0.19</v>
      </c>
      <c r="J2213" s="3">
        <v>0.19</v>
      </c>
      <c r="K2213" s="3">
        <v>0.19</v>
      </c>
    </row>
    <row r="2214" spans="2:11" x14ac:dyDescent="0.3">
      <c r="B2214" s="1" t="s">
        <v>9</v>
      </c>
      <c r="C2214" s="1" t="s">
        <v>103</v>
      </c>
      <c r="D2214" s="1" t="s">
        <v>2376</v>
      </c>
      <c r="E2214" s="1" t="s">
        <v>2396</v>
      </c>
      <c r="F2214" s="1" t="s">
        <v>2575</v>
      </c>
      <c r="G2214" s="1" t="s">
        <v>2575</v>
      </c>
      <c r="H2214" s="1" t="str">
        <f t="shared" si="34"/>
        <v>Строительство и ремонт-Электрика-Электроустановочные изделия</v>
      </c>
      <c r="I2214" s="3">
        <v>0.19</v>
      </c>
      <c r="J2214" s="3">
        <v>0.19</v>
      </c>
      <c r="K2214" s="3">
        <v>0.19</v>
      </c>
    </row>
    <row r="2215" spans="2:11" x14ac:dyDescent="0.3">
      <c r="B2215" s="1" t="s">
        <v>9</v>
      </c>
      <c r="C2215" s="1" t="s">
        <v>270</v>
      </c>
      <c r="D2215" s="1" t="s">
        <v>809</v>
      </c>
      <c r="E2215" s="1" t="s">
        <v>2576</v>
      </c>
      <c r="F2215" s="1" t="s">
        <v>2576</v>
      </c>
      <c r="G2215" s="1" t="s">
        <v>2576</v>
      </c>
      <c r="H2215" s="1" t="str">
        <f t="shared" si="34"/>
        <v>Строительство и ремонт-Отопление и вентиляция-Электрический теплый пол и терморегуляторы</v>
      </c>
      <c r="I2215" s="3">
        <v>0.19</v>
      </c>
      <c r="J2215" s="3">
        <v>0.19</v>
      </c>
      <c r="K2215" s="3">
        <v>0.19</v>
      </c>
    </row>
    <row r="2216" spans="2:11" x14ac:dyDescent="0.3">
      <c r="B2216" s="1" t="s">
        <v>9</v>
      </c>
      <c r="C2216" s="1" t="s">
        <v>148</v>
      </c>
      <c r="D2216" s="1" t="s">
        <v>149</v>
      </c>
      <c r="E2216" s="1" t="s">
        <v>2577</v>
      </c>
      <c r="F2216" s="1" t="s">
        <v>2578</v>
      </c>
      <c r="G2216" s="1" t="s">
        <v>2578</v>
      </c>
      <c r="H2216" s="1" t="str">
        <f t="shared" si="34"/>
        <v>Строительство и ремонт-Инструменты-Прочие инструменты и аксессуары</v>
      </c>
      <c r="I2216" s="3">
        <v>0.19</v>
      </c>
      <c r="J2216" s="3">
        <v>0.19</v>
      </c>
      <c r="K2216" s="3">
        <v>0.19</v>
      </c>
    </row>
    <row r="2217" spans="2:11" x14ac:dyDescent="0.3">
      <c r="B2217" s="1" t="s">
        <v>9</v>
      </c>
      <c r="C2217" s="1" t="s">
        <v>148</v>
      </c>
      <c r="D2217" s="1" t="s">
        <v>149</v>
      </c>
      <c r="E2217" s="1" t="s">
        <v>2577</v>
      </c>
      <c r="F2217" s="1" t="s">
        <v>2579</v>
      </c>
      <c r="G2217" s="1" t="s">
        <v>2579</v>
      </c>
      <c r="H2217" s="1" t="str">
        <f t="shared" si="34"/>
        <v>Строительство и ремонт-Инструменты-Прочие инструменты и аксессуары</v>
      </c>
      <c r="I2217" s="3">
        <v>0.19</v>
      </c>
      <c r="J2217" s="3">
        <v>0.19</v>
      </c>
      <c r="K2217" s="3">
        <v>0.19</v>
      </c>
    </row>
    <row r="2218" spans="2:11" x14ac:dyDescent="0.3">
      <c r="B2218" s="1" t="s">
        <v>9</v>
      </c>
      <c r="C2218" s="1" t="s">
        <v>103</v>
      </c>
      <c r="D2218" s="1" t="s">
        <v>273</v>
      </c>
      <c r="E2218" s="1" t="s">
        <v>2580</v>
      </c>
      <c r="F2218" s="1" t="s">
        <v>2580</v>
      </c>
      <c r="G2218" s="1" t="s">
        <v>2580</v>
      </c>
      <c r="H2218" s="1" t="str">
        <f t="shared" si="34"/>
        <v>Строительство и ремонт-Электрика-Кабеленесущие системы</v>
      </c>
      <c r="I2218" s="3">
        <v>0.19</v>
      </c>
      <c r="J2218" s="3">
        <v>0.19</v>
      </c>
      <c r="K2218" s="3">
        <v>0.19</v>
      </c>
    </row>
    <row r="2219" spans="2:11" x14ac:dyDescent="0.3">
      <c r="B2219" s="1" t="s">
        <v>9</v>
      </c>
      <c r="C2219" s="1" t="s">
        <v>18</v>
      </c>
      <c r="D2219" s="1" t="s">
        <v>2581</v>
      </c>
      <c r="E2219" s="1" t="s">
        <v>2581</v>
      </c>
      <c r="F2219" s="1" t="s">
        <v>2581</v>
      </c>
      <c r="G2219" s="1" t="s">
        <v>2581</v>
      </c>
      <c r="H2219" s="1" t="str">
        <f t="shared" si="34"/>
        <v>Строительство и ремонт-Водоснабжение-Коллекторные шкафы</v>
      </c>
      <c r="I2219" s="3">
        <v>0.19</v>
      </c>
      <c r="J2219" s="3">
        <v>0.19</v>
      </c>
      <c r="K2219" s="3">
        <v>0.19</v>
      </c>
    </row>
    <row r="2220" spans="2:11" x14ac:dyDescent="0.3">
      <c r="B2220" s="1" t="s">
        <v>9</v>
      </c>
      <c r="C2220" s="1" t="s">
        <v>270</v>
      </c>
      <c r="D2220" s="1" t="s">
        <v>2582</v>
      </c>
      <c r="E2220" s="1" t="s">
        <v>2582</v>
      </c>
      <c r="F2220" s="1" t="s">
        <v>2582</v>
      </c>
      <c r="G2220" s="1" t="s">
        <v>2582</v>
      </c>
      <c r="H2220" s="1" t="str">
        <f t="shared" si="34"/>
        <v>Строительство и ремонт-Отопление и вентиляция-Аксессуары для радиаторов</v>
      </c>
      <c r="I2220" s="3">
        <v>0.19</v>
      </c>
      <c r="J2220" s="3">
        <v>0.19</v>
      </c>
      <c r="K2220" s="3">
        <v>0.19</v>
      </c>
    </row>
    <row r="2221" spans="2:11" x14ac:dyDescent="0.3">
      <c r="B2221" s="1" t="s">
        <v>9</v>
      </c>
      <c r="C2221" s="1" t="s">
        <v>105</v>
      </c>
      <c r="D2221" s="1" t="s">
        <v>1895</v>
      </c>
      <c r="E2221" s="1" t="s">
        <v>2583</v>
      </c>
      <c r="F2221" s="1" t="s">
        <v>2583</v>
      </c>
      <c r="G2221" s="1" t="s">
        <v>2583</v>
      </c>
      <c r="H2221" s="1" t="str">
        <f t="shared" si="34"/>
        <v>Строительство и ремонт-Двери, окна и скобяные изделия-Аксессуары для окон и дверей</v>
      </c>
      <c r="I2221" s="3">
        <v>0.19</v>
      </c>
      <c r="J2221" s="3">
        <v>0.19</v>
      </c>
      <c r="K2221" s="3">
        <v>0.19</v>
      </c>
    </row>
    <row r="2222" spans="2:11" x14ac:dyDescent="0.3">
      <c r="B2222" s="1" t="s">
        <v>9</v>
      </c>
      <c r="C2222" s="1" t="s">
        <v>105</v>
      </c>
      <c r="D2222" s="1" t="s">
        <v>1895</v>
      </c>
      <c r="E2222" s="1" t="s">
        <v>2584</v>
      </c>
      <c r="F2222" s="1" t="s">
        <v>2584</v>
      </c>
      <c r="G2222" s="1" t="s">
        <v>2584</v>
      </c>
      <c r="H2222" s="1" t="str">
        <f t="shared" si="34"/>
        <v>Строительство и ремонт-Двери, окна и скобяные изделия-Аксессуары для окон и дверей</v>
      </c>
      <c r="I2222" s="3">
        <v>0.19</v>
      </c>
      <c r="J2222" s="3">
        <v>0.19</v>
      </c>
      <c r="K2222" s="3">
        <v>0.19</v>
      </c>
    </row>
    <row r="2223" spans="2:11" x14ac:dyDescent="0.3">
      <c r="B2223" s="1" t="s">
        <v>9</v>
      </c>
      <c r="C2223" s="1" t="s">
        <v>105</v>
      </c>
      <c r="D2223" s="1" t="s">
        <v>1895</v>
      </c>
      <c r="E2223" s="1" t="s">
        <v>2585</v>
      </c>
      <c r="F2223" s="1" t="s">
        <v>2585</v>
      </c>
      <c r="G2223" s="1" t="s">
        <v>2585</v>
      </c>
      <c r="H2223" s="1" t="str">
        <f t="shared" si="34"/>
        <v>Строительство и ремонт-Двери, окна и скобяные изделия-Аксессуары для окон и дверей</v>
      </c>
      <c r="I2223" s="3">
        <v>0.19</v>
      </c>
      <c r="J2223" s="3">
        <v>0.19</v>
      </c>
      <c r="K2223" s="3">
        <v>0.19</v>
      </c>
    </row>
    <row r="2224" spans="2:11" x14ac:dyDescent="0.3">
      <c r="B2224" s="1" t="s">
        <v>9</v>
      </c>
      <c r="C2224" s="1" t="s">
        <v>270</v>
      </c>
      <c r="D2224" s="1" t="s">
        <v>2586</v>
      </c>
      <c r="E2224" s="1" t="s">
        <v>2586</v>
      </c>
      <c r="F2224" s="1" t="s">
        <v>2586</v>
      </c>
      <c r="G2224" s="1" t="s">
        <v>2586</v>
      </c>
      <c r="H2224" s="1" t="str">
        <f t="shared" si="34"/>
        <v>Строительство и ремонт-Отопление и вентиляция-Горелки для котлов</v>
      </c>
      <c r="I2224" s="3">
        <v>0.19</v>
      </c>
      <c r="J2224" s="3">
        <v>0.19</v>
      </c>
      <c r="K2224" s="3">
        <v>0.19</v>
      </c>
    </row>
    <row r="2225" spans="2:11" x14ac:dyDescent="0.3">
      <c r="B2225" s="1" t="s">
        <v>9</v>
      </c>
      <c r="C2225" s="1" t="s">
        <v>270</v>
      </c>
      <c r="D2225" s="1" t="s">
        <v>2587</v>
      </c>
      <c r="E2225" s="1" t="s">
        <v>2587</v>
      </c>
      <c r="F2225" s="1" t="s">
        <v>2587</v>
      </c>
      <c r="G2225" s="1" t="s">
        <v>2587</v>
      </c>
      <c r="H2225" s="1" t="str">
        <f t="shared" si="34"/>
        <v>Строительство и ремонт-Отопление и вентиляция-Форсунки для котлов</v>
      </c>
      <c r="I2225" s="3">
        <v>0.19</v>
      </c>
      <c r="J2225" s="3">
        <v>0.19</v>
      </c>
      <c r="K2225" s="3">
        <v>0.19</v>
      </c>
    </row>
    <row r="2226" spans="2:11" x14ac:dyDescent="0.3">
      <c r="B2226" s="1" t="s">
        <v>9</v>
      </c>
      <c r="C2226" s="1" t="s">
        <v>270</v>
      </c>
      <c r="D2226" s="1" t="s">
        <v>2588</v>
      </c>
      <c r="E2226" s="1" t="s">
        <v>2588</v>
      </c>
      <c r="F2226" s="1" t="s">
        <v>2588</v>
      </c>
      <c r="G2226" s="1" t="s">
        <v>2588</v>
      </c>
      <c r="H2226" s="1" t="str">
        <f t="shared" si="34"/>
        <v>Строительство и ремонт-Отопление и вентиляция-Газовые клапаны для котлов</v>
      </c>
      <c r="I2226" s="3">
        <v>0.19</v>
      </c>
      <c r="J2226" s="3">
        <v>0.19</v>
      </c>
      <c r="K2226" s="3">
        <v>0.19</v>
      </c>
    </row>
    <row r="2227" spans="2:11" x14ac:dyDescent="0.3">
      <c r="B2227" s="1" t="s">
        <v>9</v>
      </c>
      <c r="C2227" s="1" t="s">
        <v>103</v>
      </c>
      <c r="D2227" s="1" t="s">
        <v>275</v>
      </c>
      <c r="E2227" s="1" t="s">
        <v>2590</v>
      </c>
      <c r="F2227" s="1" t="s">
        <v>2590</v>
      </c>
      <c r="G2227" s="1" t="s">
        <v>2590</v>
      </c>
      <c r="H2227" s="1" t="str">
        <f t="shared" si="34"/>
        <v>Строительство и ремонт-Электрика-Изделия для электромонтажа</v>
      </c>
      <c r="I2227" s="3">
        <v>0.19</v>
      </c>
      <c r="J2227" s="3">
        <v>0.19</v>
      </c>
      <c r="K2227" s="3">
        <v>0.19</v>
      </c>
    </row>
    <row r="2228" spans="2:11" x14ac:dyDescent="0.3">
      <c r="B2228" s="1" t="s">
        <v>9</v>
      </c>
      <c r="C2228" s="1" t="s">
        <v>103</v>
      </c>
      <c r="D2228" s="1" t="s">
        <v>275</v>
      </c>
      <c r="E2228" s="1" t="s">
        <v>2591</v>
      </c>
      <c r="F2228" s="1" t="s">
        <v>2591</v>
      </c>
      <c r="G2228" s="1" t="s">
        <v>2591</v>
      </c>
      <c r="H2228" s="1" t="str">
        <f t="shared" si="34"/>
        <v>Строительство и ремонт-Электрика-Изделия для электромонтажа</v>
      </c>
      <c r="I2228" s="3">
        <v>0.19</v>
      </c>
      <c r="J2228" s="3">
        <v>0.19</v>
      </c>
      <c r="K2228" s="3">
        <v>0.19</v>
      </c>
    </row>
    <row r="2229" spans="2:11" x14ac:dyDescent="0.3">
      <c r="B2229" s="1" t="s">
        <v>9</v>
      </c>
      <c r="C2229" s="1" t="s">
        <v>270</v>
      </c>
      <c r="D2229" s="1" t="s">
        <v>271</v>
      </c>
      <c r="E2229" s="1" t="s">
        <v>2592</v>
      </c>
      <c r="F2229" s="1" t="s">
        <v>2592</v>
      </c>
      <c r="G2229" s="1" t="s">
        <v>2592</v>
      </c>
      <c r="H2229" s="1" t="str">
        <f t="shared" si="34"/>
        <v>Строительство и ремонт-Отопление и вентиляция-Вентиляция</v>
      </c>
      <c r="I2229" s="3">
        <v>0.19</v>
      </c>
      <c r="J2229" s="3">
        <v>0.19</v>
      </c>
      <c r="K2229" s="3">
        <v>0.19</v>
      </c>
    </row>
    <row r="2230" spans="2:11" x14ac:dyDescent="0.3">
      <c r="B2230" s="1" t="s">
        <v>9</v>
      </c>
      <c r="C2230" s="1" t="s">
        <v>270</v>
      </c>
      <c r="D2230" s="1" t="s">
        <v>2593</v>
      </c>
      <c r="E2230" s="1" t="s">
        <v>2594</v>
      </c>
      <c r="F2230" s="1" t="s">
        <v>2594</v>
      </c>
      <c r="G2230" s="1" t="s">
        <v>2594</v>
      </c>
      <c r="H2230" s="1" t="str">
        <f t="shared" si="34"/>
        <v>Строительство и ремонт-Отопление и вентиляция-Встраиваемые конвекторы и решетки</v>
      </c>
      <c r="I2230" s="3">
        <v>0.19</v>
      </c>
      <c r="J2230" s="3">
        <v>0.19</v>
      </c>
      <c r="K2230" s="3">
        <v>0.19</v>
      </c>
    </row>
    <row r="2231" spans="2:11" x14ac:dyDescent="0.3">
      <c r="B2231" s="1" t="s">
        <v>9</v>
      </c>
      <c r="C2231" s="1" t="s">
        <v>270</v>
      </c>
      <c r="D2231" s="1" t="s">
        <v>2593</v>
      </c>
      <c r="E2231" s="1" t="s">
        <v>2595</v>
      </c>
      <c r="F2231" s="1" t="s">
        <v>2595</v>
      </c>
      <c r="G2231" s="1" t="s">
        <v>2595</v>
      </c>
      <c r="H2231" s="1" t="str">
        <f t="shared" si="34"/>
        <v>Строительство и ремонт-Отопление и вентиляция-Встраиваемые конвекторы и решетки</v>
      </c>
      <c r="I2231" s="3">
        <v>0.19</v>
      </c>
      <c r="J2231" s="3">
        <v>0.19</v>
      </c>
      <c r="K2231" s="3">
        <v>0.19</v>
      </c>
    </row>
    <row r="2232" spans="2:11" x14ac:dyDescent="0.3">
      <c r="B2232" s="1" t="s">
        <v>9</v>
      </c>
      <c r="C2232" s="1" t="s">
        <v>103</v>
      </c>
      <c r="D2232" s="1" t="s">
        <v>275</v>
      </c>
      <c r="E2232" s="1" t="s">
        <v>2596</v>
      </c>
      <c r="F2232" s="1" t="s">
        <v>2596</v>
      </c>
      <c r="G2232" s="1" t="s">
        <v>2596</v>
      </c>
      <c r="H2232" s="1" t="str">
        <f t="shared" si="34"/>
        <v>Строительство и ремонт-Электрика-Изделия для электромонтажа</v>
      </c>
      <c r="I2232" s="3">
        <v>0.19</v>
      </c>
      <c r="J2232" s="3">
        <v>0.19</v>
      </c>
      <c r="K2232" s="3">
        <v>0.19</v>
      </c>
    </row>
    <row r="2233" spans="2:11" x14ac:dyDescent="0.3">
      <c r="B2233" s="1" t="s">
        <v>9</v>
      </c>
      <c r="C2233" s="1" t="s">
        <v>103</v>
      </c>
      <c r="D2233" s="1" t="s">
        <v>2376</v>
      </c>
      <c r="E2233" s="1" t="s">
        <v>2377</v>
      </c>
      <c r="F2233" s="1" t="s">
        <v>2597</v>
      </c>
      <c r="G2233" s="1" t="s">
        <v>2597</v>
      </c>
      <c r="H2233" s="1" t="str">
        <f t="shared" si="34"/>
        <v>Строительство и ремонт-Электрика-Электроустановочные изделия</v>
      </c>
      <c r="I2233" s="3">
        <v>0.19</v>
      </c>
      <c r="J2233" s="3">
        <v>0.19</v>
      </c>
      <c r="K2233" s="3">
        <v>0.19</v>
      </c>
    </row>
    <row r="2234" spans="2:11" x14ac:dyDescent="0.3">
      <c r="B2234" s="1" t="s">
        <v>9</v>
      </c>
      <c r="C2234" s="1" t="s">
        <v>103</v>
      </c>
      <c r="D2234" s="1" t="s">
        <v>2376</v>
      </c>
      <c r="E2234" s="1" t="s">
        <v>2503</v>
      </c>
      <c r="F2234" s="1" t="s">
        <v>2598</v>
      </c>
      <c r="G2234" s="1" t="s">
        <v>2598</v>
      </c>
      <c r="H2234" s="1" t="str">
        <f t="shared" si="34"/>
        <v>Строительство и ремонт-Электрика-Электроустановочные изделия</v>
      </c>
      <c r="I2234" s="3">
        <v>0.19</v>
      </c>
      <c r="J2234" s="3">
        <v>0.19</v>
      </c>
      <c r="K2234" s="3">
        <v>0.19</v>
      </c>
    </row>
    <row r="2235" spans="2:11" x14ac:dyDescent="0.3">
      <c r="B2235" s="1" t="s">
        <v>9</v>
      </c>
      <c r="C2235" s="1" t="s">
        <v>103</v>
      </c>
      <c r="D2235" s="1" t="s">
        <v>879</v>
      </c>
      <c r="E2235" s="1" t="s">
        <v>2379</v>
      </c>
      <c r="F2235" s="1" t="s">
        <v>2611</v>
      </c>
      <c r="G2235" s="1" t="s">
        <v>2611</v>
      </c>
      <c r="H2235" s="1" t="str">
        <f t="shared" si="34"/>
        <v>Строительство и ремонт-Электрика-Автоматика и низковольтовое оборудование</v>
      </c>
      <c r="I2235" s="3">
        <v>0.19</v>
      </c>
      <c r="J2235" s="3">
        <v>0.19</v>
      </c>
      <c r="K2235" s="3">
        <v>0.19</v>
      </c>
    </row>
    <row r="2236" spans="2:11" x14ac:dyDescent="0.3">
      <c r="B2236" s="1" t="s">
        <v>9</v>
      </c>
      <c r="C2236" s="1" t="s">
        <v>103</v>
      </c>
      <c r="D2236" s="1" t="s">
        <v>879</v>
      </c>
      <c r="E2236" s="1" t="s">
        <v>880</v>
      </c>
      <c r="F2236" s="1" t="s">
        <v>2612</v>
      </c>
      <c r="G2236" s="1" t="s">
        <v>2612</v>
      </c>
      <c r="H2236" s="1" t="str">
        <f t="shared" si="34"/>
        <v>Строительство и ремонт-Электрика-Автоматика и низковольтовое оборудование</v>
      </c>
      <c r="I2236" s="3">
        <v>0.19</v>
      </c>
      <c r="J2236" s="3">
        <v>0.19</v>
      </c>
      <c r="K2236" s="3">
        <v>0.19</v>
      </c>
    </row>
    <row r="2237" spans="2:11" x14ac:dyDescent="0.3">
      <c r="B2237" s="1" t="s">
        <v>9</v>
      </c>
      <c r="C2237" s="1" t="s">
        <v>103</v>
      </c>
      <c r="D2237" s="1" t="s">
        <v>879</v>
      </c>
      <c r="E2237" s="1" t="s">
        <v>880</v>
      </c>
      <c r="F2237" s="1" t="s">
        <v>2613</v>
      </c>
      <c r="G2237" s="1" t="s">
        <v>2613</v>
      </c>
      <c r="H2237" s="1" t="str">
        <f t="shared" si="34"/>
        <v>Строительство и ремонт-Электрика-Автоматика и низковольтовое оборудование</v>
      </c>
      <c r="I2237" s="3">
        <v>0.19</v>
      </c>
      <c r="J2237" s="3">
        <v>0.19</v>
      </c>
      <c r="K2237" s="3">
        <v>0.19</v>
      </c>
    </row>
    <row r="2238" spans="2:11" x14ac:dyDescent="0.3">
      <c r="B2238" s="1" t="s">
        <v>9</v>
      </c>
      <c r="C2238" s="1" t="s">
        <v>103</v>
      </c>
      <c r="D2238" s="1" t="s">
        <v>879</v>
      </c>
      <c r="E2238" s="1" t="s">
        <v>2564</v>
      </c>
      <c r="F2238" s="1" t="s">
        <v>2614</v>
      </c>
      <c r="G2238" s="1" t="s">
        <v>2614</v>
      </c>
      <c r="H2238" s="1" t="str">
        <f t="shared" si="34"/>
        <v>Строительство и ремонт-Электрика-Автоматика и низковольтовое оборудование</v>
      </c>
      <c r="I2238" s="3">
        <v>0.19</v>
      </c>
      <c r="J2238" s="3">
        <v>0.19</v>
      </c>
      <c r="K2238" s="3">
        <v>0.19</v>
      </c>
    </row>
    <row r="2239" spans="2:11" x14ac:dyDescent="0.3">
      <c r="B2239" s="1" t="s">
        <v>9</v>
      </c>
      <c r="C2239" s="1" t="s">
        <v>103</v>
      </c>
      <c r="D2239" s="1" t="s">
        <v>879</v>
      </c>
      <c r="E2239" s="1" t="s">
        <v>2564</v>
      </c>
      <c r="F2239" s="1" t="s">
        <v>2615</v>
      </c>
      <c r="G2239" s="1" t="s">
        <v>2615</v>
      </c>
      <c r="H2239" s="1" t="str">
        <f t="shared" si="34"/>
        <v>Строительство и ремонт-Электрика-Автоматика и низковольтовое оборудование</v>
      </c>
      <c r="I2239" s="3">
        <v>0.19</v>
      </c>
      <c r="J2239" s="3">
        <v>0.19</v>
      </c>
      <c r="K2239" s="3">
        <v>0.19</v>
      </c>
    </row>
    <row r="2240" spans="2:11" x14ac:dyDescent="0.3">
      <c r="B2240" s="1" t="s">
        <v>9</v>
      </c>
      <c r="C2240" s="1" t="s">
        <v>103</v>
      </c>
      <c r="D2240" s="1" t="s">
        <v>879</v>
      </c>
      <c r="E2240" s="1" t="s">
        <v>880</v>
      </c>
      <c r="F2240" s="1" t="s">
        <v>2616</v>
      </c>
      <c r="G2240" s="1" t="s">
        <v>2616</v>
      </c>
      <c r="H2240" s="1" t="str">
        <f t="shared" si="34"/>
        <v>Строительство и ремонт-Электрика-Автоматика и низковольтовое оборудование</v>
      </c>
      <c r="I2240" s="3">
        <v>0.19</v>
      </c>
      <c r="J2240" s="3">
        <v>0.19</v>
      </c>
      <c r="K2240" s="3">
        <v>0.19</v>
      </c>
    </row>
    <row r="2241" spans="2:11" x14ac:dyDescent="0.3">
      <c r="B2241" s="1" t="s">
        <v>9</v>
      </c>
      <c r="C2241" s="1" t="s">
        <v>103</v>
      </c>
      <c r="D2241" s="1" t="s">
        <v>879</v>
      </c>
      <c r="E2241" s="1" t="s">
        <v>2617</v>
      </c>
      <c r="F2241" s="1" t="s">
        <v>2617</v>
      </c>
      <c r="G2241" s="1" t="s">
        <v>2617</v>
      </c>
      <c r="H2241" s="1" t="str">
        <f t="shared" si="34"/>
        <v>Строительство и ремонт-Электрика-Автоматика и низковольтовое оборудование</v>
      </c>
      <c r="I2241" s="3">
        <v>0.19</v>
      </c>
      <c r="J2241" s="3">
        <v>0.19</v>
      </c>
      <c r="K2241" s="3">
        <v>0.19</v>
      </c>
    </row>
    <row r="2242" spans="2:11" x14ac:dyDescent="0.3">
      <c r="B2242" s="1" t="s">
        <v>9</v>
      </c>
      <c r="C2242" s="1" t="s">
        <v>103</v>
      </c>
      <c r="D2242" s="1" t="s">
        <v>275</v>
      </c>
      <c r="E2242" s="1" t="s">
        <v>2618</v>
      </c>
      <c r="F2242" s="1" t="s">
        <v>2618</v>
      </c>
      <c r="G2242" s="1" t="s">
        <v>2618</v>
      </c>
      <c r="H2242" s="1" t="str">
        <f t="shared" si="34"/>
        <v>Строительство и ремонт-Электрика-Изделия для электромонтажа</v>
      </c>
      <c r="I2242" s="3">
        <v>0.19</v>
      </c>
      <c r="J2242" s="3">
        <v>0.19</v>
      </c>
      <c r="K2242" s="3">
        <v>0.19</v>
      </c>
    </row>
    <row r="2243" spans="2:11" x14ac:dyDescent="0.3">
      <c r="B2243" s="1" t="s">
        <v>9</v>
      </c>
      <c r="C2243" s="1" t="s">
        <v>103</v>
      </c>
      <c r="D2243" s="1" t="s">
        <v>275</v>
      </c>
      <c r="E2243" s="1" t="s">
        <v>276</v>
      </c>
      <c r="F2243" s="1" t="s">
        <v>2619</v>
      </c>
      <c r="G2243" s="1" t="s">
        <v>2619</v>
      </c>
      <c r="H2243" s="1" t="str">
        <f t="shared" si="34"/>
        <v>Строительство и ремонт-Электрика-Изделия для электромонтажа</v>
      </c>
      <c r="I2243" s="3">
        <v>0.19</v>
      </c>
      <c r="J2243" s="3">
        <v>0.19</v>
      </c>
      <c r="K2243" s="3">
        <v>0.19</v>
      </c>
    </row>
    <row r="2244" spans="2:11" x14ac:dyDescent="0.3">
      <c r="B2244" s="1" t="s">
        <v>9</v>
      </c>
      <c r="C2244" s="1" t="s">
        <v>103</v>
      </c>
      <c r="D2244" s="1" t="s">
        <v>275</v>
      </c>
      <c r="E2244" s="1" t="s">
        <v>276</v>
      </c>
      <c r="F2244" s="1" t="s">
        <v>2620</v>
      </c>
      <c r="G2244" s="1" t="s">
        <v>2620</v>
      </c>
      <c r="H2244" s="1" t="str">
        <f t="shared" ref="H2244:H2307" si="35">B2244&amp;"-"&amp;C2244&amp;"-"&amp;D2244</f>
        <v>Строительство и ремонт-Электрика-Изделия для электромонтажа</v>
      </c>
      <c r="I2244" s="3">
        <v>0.19</v>
      </c>
      <c r="J2244" s="3">
        <v>0.19</v>
      </c>
      <c r="K2244" s="3">
        <v>0.19</v>
      </c>
    </row>
    <row r="2245" spans="2:11" x14ac:dyDescent="0.3">
      <c r="B2245" s="1" t="s">
        <v>9</v>
      </c>
      <c r="C2245" s="1" t="s">
        <v>103</v>
      </c>
      <c r="D2245" s="1" t="s">
        <v>275</v>
      </c>
      <c r="E2245" s="1" t="s">
        <v>276</v>
      </c>
      <c r="F2245" s="1" t="s">
        <v>2621</v>
      </c>
      <c r="G2245" s="1" t="s">
        <v>2621</v>
      </c>
      <c r="H2245" s="1" t="str">
        <f t="shared" si="35"/>
        <v>Строительство и ремонт-Электрика-Изделия для электромонтажа</v>
      </c>
      <c r="I2245" s="3">
        <v>0.19</v>
      </c>
      <c r="J2245" s="3">
        <v>0.19</v>
      </c>
      <c r="K2245" s="3">
        <v>0.19</v>
      </c>
    </row>
    <row r="2246" spans="2:11" x14ac:dyDescent="0.3">
      <c r="B2246" s="1" t="s">
        <v>9</v>
      </c>
      <c r="C2246" s="1" t="s">
        <v>103</v>
      </c>
      <c r="D2246" s="1" t="s">
        <v>275</v>
      </c>
      <c r="E2246" s="1" t="s">
        <v>2622</v>
      </c>
      <c r="F2246" s="1" t="s">
        <v>2623</v>
      </c>
      <c r="G2246" s="1" t="s">
        <v>2623</v>
      </c>
      <c r="H2246" s="1" t="str">
        <f t="shared" si="35"/>
        <v>Строительство и ремонт-Электрика-Изделия для электромонтажа</v>
      </c>
      <c r="I2246" s="3">
        <v>0.19</v>
      </c>
      <c r="J2246" s="3">
        <v>0.19</v>
      </c>
      <c r="K2246" s="3">
        <v>0.19</v>
      </c>
    </row>
    <row r="2247" spans="2:11" x14ac:dyDescent="0.3">
      <c r="B2247" s="1" t="s">
        <v>9</v>
      </c>
      <c r="C2247" s="1" t="s">
        <v>103</v>
      </c>
      <c r="D2247" s="1" t="s">
        <v>275</v>
      </c>
      <c r="E2247" s="1" t="s">
        <v>2622</v>
      </c>
      <c r="F2247" s="1" t="s">
        <v>2624</v>
      </c>
      <c r="G2247" s="1" t="s">
        <v>2624</v>
      </c>
      <c r="H2247" s="1" t="str">
        <f t="shared" si="35"/>
        <v>Строительство и ремонт-Электрика-Изделия для электромонтажа</v>
      </c>
      <c r="I2247" s="3">
        <v>0.19</v>
      </c>
      <c r="J2247" s="3">
        <v>0.19</v>
      </c>
      <c r="K2247" s="3">
        <v>0.19</v>
      </c>
    </row>
    <row r="2248" spans="2:11" x14ac:dyDescent="0.3">
      <c r="B2248" s="1" t="s">
        <v>9</v>
      </c>
      <c r="C2248" s="1" t="s">
        <v>103</v>
      </c>
      <c r="D2248" s="1" t="s">
        <v>275</v>
      </c>
      <c r="E2248" s="1" t="s">
        <v>2625</v>
      </c>
      <c r="F2248" s="1" t="s">
        <v>2625</v>
      </c>
      <c r="G2248" s="1" t="s">
        <v>2625</v>
      </c>
      <c r="H2248" s="1" t="str">
        <f t="shared" si="35"/>
        <v>Строительство и ремонт-Электрика-Изделия для электромонтажа</v>
      </c>
      <c r="I2248" s="3">
        <v>0.19</v>
      </c>
      <c r="J2248" s="3">
        <v>0.19</v>
      </c>
      <c r="K2248" s="3">
        <v>0.19</v>
      </c>
    </row>
    <row r="2249" spans="2:11" x14ac:dyDescent="0.3">
      <c r="B2249" s="1" t="s">
        <v>9</v>
      </c>
      <c r="C2249" s="1" t="s">
        <v>103</v>
      </c>
      <c r="D2249" s="1" t="s">
        <v>273</v>
      </c>
      <c r="E2249" s="1" t="s">
        <v>2626</v>
      </c>
      <c r="F2249" s="1" t="s">
        <v>2626</v>
      </c>
      <c r="G2249" s="1" t="s">
        <v>2626</v>
      </c>
      <c r="H2249" s="1" t="str">
        <f t="shared" si="35"/>
        <v>Строительство и ремонт-Электрика-Кабеленесущие системы</v>
      </c>
      <c r="I2249" s="3">
        <v>0.19</v>
      </c>
      <c r="J2249" s="3">
        <v>0.19</v>
      </c>
      <c r="K2249" s="3">
        <v>0.19</v>
      </c>
    </row>
    <row r="2250" spans="2:11" x14ac:dyDescent="0.3">
      <c r="B2250" s="1" t="s">
        <v>9</v>
      </c>
      <c r="C2250" s="1" t="s">
        <v>103</v>
      </c>
      <c r="D2250" s="1" t="s">
        <v>273</v>
      </c>
      <c r="E2250" s="1" t="s">
        <v>2627</v>
      </c>
      <c r="F2250" s="1" t="s">
        <v>2627</v>
      </c>
      <c r="G2250" s="1" t="s">
        <v>2627</v>
      </c>
      <c r="H2250" s="1" t="str">
        <f t="shared" si="35"/>
        <v>Строительство и ремонт-Электрика-Кабеленесущие системы</v>
      </c>
      <c r="I2250" s="3">
        <v>0.19</v>
      </c>
      <c r="J2250" s="3">
        <v>0.19</v>
      </c>
      <c r="K2250" s="3">
        <v>0.19</v>
      </c>
    </row>
    <row r="2251" spans="2:11" x14ac:dyDescent="0.3">
      <c r="B2251" s="1" t="s">
        <v>9</v>
      </c>
      <c r="C2251" s="1" t="s">
        <v>103</v>
      </c>
      <c r="D2251" s="1" t="s">
        <v>273</v>
      </c>
      <c r="E2251" s="1" t="s">
        <v>2628</v>
      </c>
      <c r="F2251" s="1" t="s">
        <v>2628</v>
      </c>
      <c r="G2251" s="1" t="s">
        <v>2628</v>
      </c>
      <c r="H2251" s="1" t="str">
        <f t="shared" si="35"/>
        <v>Строительство и ремонт-Электрика-Кабеленесущие системы</v>
      </c>
      <c r="I2251" s="3">
        <v>0.19</v>
      </c>
      <c r="J2251" s="3">
        <v>0.19</v>
      </c>
      <c r="K2251" s="3">
        <v>0.19</v>
      </c>
    </row>
    <row r="2252" spans="2:11" x14ac:dyDescent="0.3">
      <c r="B2252" s="1" t="s">
        <v>9</v>
      </c>
      <c r="C2252" s="1" t="s">
        <v>103</v>
      </c>
      <c r="D2252" s="1" t="s">
        <v>273</v>
      </c>
      <c r="E2252" s="1" t="s">
        <v>2629</v>
      </c>
      <c r="F2252" s="1" t="s">
        <v>2629</v>
      </c>
      <c r="G2252" s="1" t="s">
        <v>2629</v>
      </c>
      <c r="H2252" s="1" t="str">
        <f t="shared" si="35"/>
        <v>Строительство и ремонт-Электрика-Кабеленесущие системы</v>
      </c>
      <c r="I2252" s="3">
        <v>0.19</v>
      </c>
      <c r="J2252" s="3">
        <v>0.19</v>
      </c>
      <c r="K2252" s="3">
        <v>0.19</v>
      </c>
    </row>
    <row r="2253" spans="2:11" x14ac:dyDescent="0.3">
      <c r="B2253" s="1" t="s">
        <v>9</v>
      </c>
      <c r="C2253" s="1" t="s">
        <v>103</v>
      </c>
      <c r="D2253" s="1" t="s">
        <v>273</v>
      </c>
      <c r="E2253" s="1" t="s">
        <v>2630</v>
      </c>
      <c r="F2253" s="1" t="s">
        <v>2630</v>
      </c>
      <c r="G2253" s="1" t="s">
        <v>2630</v>
      </c>
      <c r="H2253" s="1" t="str">
        <f t="shared" si="35"/>
        <v>Строительство и ремонт-Электрика-Кабеленесущие системы</v>
      </c>
      <c r="I2253" s="3">
        <v>0.19</v>
      </c>
      <c r="J2253" s="3">
        <v>0.19</v>
      </c>
      <c r="K2253" s="3">
        <v>0.19</v>
      </c>
    </row>
    <row r="2254" spans="2:11" x14ac:dyDescent="0.3">
      <c r="B2254" s="1" t="s">
        <v>9</v>
      </c>
      <c r="C2254" s="1" t="s">
        <v>103</v>
      </c>
      <c r="D2254" s="1" t="s">
        <v>273</v>
      </c>
      <c r="E2254" s="1" t="s">
        <v>2631</v>
      </c>
      <c r="F2254" s="1" t="s">
        <v>2631</v>
      </c>
      <c r="G2254" s="1" t="s">
        <v>2631</v>
      </c>
      <c r="H2254" s="1" t="str">
        <f t="shared" si="35"/>
        <v>Строительство и ремонт-Электрика-Кабеленесущие системы</v>
      </c>
      <c r="I2254" s="3">
        <v>0.19</v>
      </c>
      <c r="J2254" s="3">
        <v>0.19</v>
      </c>
      <c r="K2254" s="3">
        <v>0.19</v>
      </c>
    </row>
    <row r="2255" spans="2:11" x14ac:dyDescent="0.3">
      <c r="B2255" s="1" t="s">
        <v>9</v>
      </c>
      <c r="C2255" s="1" t="s">
        <v>103</v>
      </c>
      <c r="D2255" s="1" t="s">
        <v>2436</v>
      </c>
      <c r="E2255" s="1" t="s">
        <v>2437</v>
      </c>
      <c r="F2255" s="1" t="s">
        <v>2632</v>
      </c>
      <c r="G2255" s="1" t="s">
        <v>2632</v>
      </c>
      <c r="H2255" s="1" t="str">
        <f t="shared" si="35"/>
        <v>Строительство и ремонт-Электрика-Электрические щиты и комплектующие</v>
      </c>
      <c r="I2255" s="3">
        <v>0.19</v>
      </c>
      <c r="J2255" s="3">
        <v>0.19</v>
      </c>
      <c r="K2255" s="3">
        <v>0.19</v>
      </c>
    </row>
    <row r="2256" spans="2:11" x14ac:dyDescent="0.3">
      <c r="B2256" s="1" t="s">
        <v>9</v>
      </c>
      <c r="C2256" s="1" t="s">
        <v>103</v>
      </c>
      <c r="D2256" s="1" t="s">
        <v>2436</v>
      </c>
      <c r="E2256" s="1" t="s">
        <v>2437</v>
      </c>
      <c r="F2256" s="1" t="s">
        <v>2633</v>
      </c>
      <c r="G2256" s="1" t="s">
        <v>2633</v>
      </c>
      <c r="H2256" s="1" t="str">
        <f t="shared" si="35"/>
        <v>Строительство и ремонт-Электрика-Электрические щиты и комплектующие</v>
      </c>
      <c r="I2256" s="3">
        <v>0.19</v>
      </c>
      <c r="J2256" s="3">
        <v>0.19</v>
      </c>
      <c r="K2256" s="3">
        <v>0.19</v>
      </c>
    </row>
    <row r="2257" spans="2:11" x14ac:dyDescent="0.3">
      <c r="B2257" s="1" t="s">
        <v>9</v>
      </c>
      <c r="C2257" s="1" t="s">
        <v>103</v>
      </c>
      <c r="D2257" s="1" t="s">
        <v>2436</v>
      </c>
      <c r="E2257" s="1" t="s">
        <v>2437</v>
      </c>
      <c r="F2257" s="1" t="s">
        <v>2634</v>
      </c>
      <c r="G2257" s="1" t="s">
        <v>2634</v>
      </c>
      <c r="H2257" s="1" t="str">
        <f t="shared" si="35"/>
        <v>Строительство и ремонт-Электрика-Электрические щиты и комплектующие</v>
      </c>
      <c r="I2257" s="3">
        <v>0.19</v>
      </c>
      <c r="J2257" s="3">
        <v>0.19</v>
      </c>
      <c r="K2257" s="3">
        <v>0.19</v>
      </c>
    </row>
    <row r="2258" spans="2:11" x14ac:dyDescent="0.3">
      <c r="B2258" s="1" t="s">
        <v>9</v>
      </c>
      <c r="C2258" s="1" t="s">
        <v>103</v>
      </c>
      <c r="D2258" s="1" t="s">
        <v>2436</v>
      </c>
      <c r="E2258" s="1" t="s">
        <v>2437</v>
      </c>
      <c r="F2258" s="1" t="s">
        <v>2635</v>
      </c>
      <c r="G2258" s="1" t="s">
        <v>2635</v>
      </c>
      <c r="H2258" s="1" t="str">
        <f t="shared" si="35"/>
        <v>Строительство и ремонт-Электрика-Электрические щиты и комплектующие</v>
      </c>
      <c r="I2258" s="3">
        <v>0.19</v>
      </c>
      <c r="J2258" s="3">
        <v>0.19</v>
      </c>
      <c r="K2258" s="3">
        <v>0.19</v>
      </c>
    </row>
    <row r="2259" spans="2:11" x14ac:dyDescent="0.3">
      <c r="B2259" s="1" t="s">
        <v>9</v>
      </c>
      <c r="C2259" s="1" t="s">
        <v>103</v>
      </c>
      <c r="D2259" s="1" t="s">
        <v>2436</v>
      </c>
      <c r="E2259" s="1" t="s">
        <v>2437</v>
      </c>
      <c r="F2259" s="1" t="s">
        <v>1134</v>
      </c>
      <c r="G2259" s="1" t="s">
        <v>1134</v>
      </c>
      <c r="H2259" s="1" t="str">
        <f t="shared" si="35"/>
        <v>Строительство и ремонт-Электрика-Электрические щиты и комплектующие</v>
      </c>
      <c r="I2259" s="3">
        <v>0.19</v>
      </c>
      <c r="J2259" s="3">
        <v>0.19</v>
      </c>
      <c r="K2259" s="3">
        <v>0.19</v>
      </c>
    </row>
    <row r="2260" spans="2:11" x14ac:dyDescent="0.3">
      <c r="B2260" s="1" t="s">
        <v>9</v>
      </c>
      <c r="C2260" s="1" t="s">
        <v>103</v>
      </c>
      <c r="D2260" s="1" t="s">
        <v>2436</v>
      </c>
      <c r="E2260" s="1" t="s">
        <v>2437</v>
      </c>
      <c r="F2260" s="1" t="s">
        <v>2636</v>
      </c>
      <c r="G2260" s="1" t="s">
        <v>2636</v>
      </c>
      <c r="H2260" s="1" t="str">
        <f t="shared" si="35"/>
        <v>Строительство и ремонт-Электрика-Электрические щиты и комплектующие</v>
      </c>
      <c r="I2260" s="3">
        <v>0.19</v>
      </c>
      <c r="J2260" s="3">
        <v>0.19</v>
      </c>
      <c r="K2260" s="3">
        <v>0.19</v>
      </c>
    </row>
    <row r="2261" spans="2:11" x14ac:dyDescent="0.3">
      <c r="B2261" s="1" t="s">
        <v>9</v>
      </c>
      <c r="C2261" s="1" t="s">
        <v>270</v>
      </c>
      <c r="D2261" s="1" t="s">
        <v>271</v>
      </c>
      <c r="E2261" s="1" t="s">
        <v>2637</v>
      </c>
      <c r="F2261" s="1" t="s">
        <v>2637</v>
      </c>
      <c r="G2261" s="1" t="s">
        <v>2637</v>
      </c>
      <c r="H2261" s="1" t="str">
        <f t="shared" si="35"/>
        <v>Строительство и ремонт-Отопление и вентиляция-Вентиляция</v>
      </c>
      <c r="I2261" s="3">
        <v>0.19</v>
      </c>
      <c r="J2261" s="3">
        <v>0.19</v>
      </c>
      <c r="K2261" s="3">
        <v>0.19</v>
      </c>
    </row>
    <row r="2262" spans="2:11" x14ac:dyDescent="0.3">
      <c r="B2262" s="1" t="s">
        <v>9</v>
      </c>
      <c r="C2262" s="1" t="s">
        <v>103</v>
      </c>
      <c r="D2262" s="1" t="s">
        <v>2376</v>
      </c>
      <c r="E2262" s="1" t="s">
        <v>2503</v>
      </c>
      <c r="F2262" s="1" t="s">
        <v>2638</v>
      </c>
      <c r="G2262" s="1" t="s">
        <v>2638</v>
      </c>
      <c r="H2262" s="1" t="str">
        <f t="shared" si="35"/>
        <v>Строительство и ремонт-Электрика-Электроустановочные изделия</v>
      </c>
      <c r="I2262" s="3">
        <v>0.19</v>
      </c>
      <c r="J2262" s="3">
        <v>0.19</v>
      </c>
      <c r="K2262" s="3">
        <v>0.19</v>
      </c>
    </row>
    <row r="2263" spans="2:11" x14ac:dyDescent="0.3">
      <c r="B2263" s="1" t="s">
        <v>9</v>
      </c>
      <c r="C2263" s="1" t="s">
        <v>103</v>
      </c>
      <c r="D2263" s="1" t="s">
        <v>2376</v>
      </c>
      <c r="E2263" s="1" t="s">
        <v>2503</v>
      </c>
      <c r="F2263" s="1" t="s">
        <v>2639</v>
      </c>
      <c r="G2263" s="1" t="s">
        <v>2639</v>
      </c>
      <c r="H2263" s="1" t="str">
        <f t="shared" si="35"/>
        <v>Строительство и ремонт-Электрика-Электроустановочные изделия</v>
      </c>
      <c r="I2263" s="3">
        <v>0.19</v>
      </c>
      <c r="J2263" s="3">
        <v>0.19</v>
      </c>
      <c r="K2263" s="3">
        <v>0.19</v>
      </c>
    </row>
    <row r="2264" spans="2:11" x14ac:dyDescent="0.3">
      <c r="B2264" s="1" t="s">
        <v>9</v>
      </c>
      <c r="C2264" s="1" t="s">
        <v>103</v>
      </c>
      <c r="D2264" s="1" t="s">
        <v>2376</v>
      </c>
      <c r="E2264" s="1" t="s">
        <v>2503</v>
      </c>
      <c r="F2264" s="1" t="s">
        <v>2640</v>
      </c>
      <c r="G2264" s="1" t="s">
        <v>2640</v>
      </c>
      <c r="H2264" s="1" t="str">
        <f t="shared" si="35"/>
        <v>Строительство и ремонт-Электрика-Электроустановочные изделия</v>
      </c>
      <c r="I2264" s="3">
        <v>0.19</v>
      </c>
      <c r="J2264" s="3">
        <v>0.19</v>
      </c>
      <c r="K2264" s="3">
        <v>0.19</v>
      </c>
    </row>
    <row r="2265" spans="2:11" x14ac:dyDescent="0.3">
      <c r="B2265" s="1" t="s">
        <v>9</v>
      </c>
      <c r="C2265" s="1" t="s">
        <v>103</v>
      </c>
      <c r="D2265" s="1" t="s">
        <v>2376</v>
      </c>
      <c r="E2265" s="1" t="s">
        <v>2503</v>
      </c>
      <c r="F2265" s="1" t="s">
        <v>2641</v>
      </c>
      <c r="G2265" s="1" t="s">
        <v>2641</v>
      </c>
      <c r="H2265" s="1" t="str">
        <f t="shared" si="35"/>
        <v>Строительство и ремонт-Электрика-Электроустановочные изделия</v>
      </c>
      <c r="I2265" s="3">
        <v>0.19</v>
      </c>
      <c r="J2265" s="3">
        <v>0.19</v>
      </c>
      <c r="K2265" s="3">
        <v>0.19</v>
      </c>
    </row>
    <row r="2266" spans="2:11" x14ac:dyDescent="0.3">
      <c r="B2266" s="1" t="s">
        <v>9</v>
      </c>
      <c r="C2266" s="1" t="s">
        <v>103</v>
      </c>
      <c r="D2266" s="1" t="s">
        <v>2376</v>
      </c>
      <c r="E2266" s="1" t="s">
        <v>2396</v>
      </c>
      <c r="F2266" s="1" t="s">
        <v>2642</v>
      </c>
      <c r="G2266" s="1" t="s">
        <v>2642</v>
      </c>
      <c r="H2266" s="1" t="str">
        <f t="shared" si="35"/>
        <v>Строительство и ремонт-Электрика-Электроустановочные изделия</v>
      </c>
      <c r="I2266" s="3">
        <v>0.19</v>
      </c>
      <c r="J2266" s="3">
        <v>0.19</v>
      </c>
      <c r="K2266" s="3">
        <v>0.19</v>
      </c>
    </row>
    <row r="2267" spans="2:11" x14ac:dyDescent="0.3">
      <c r="B2267" s="1" t="s">
        <v>9</v>
      </c>
      <c r="C2267" s="1" t="s">
        <v>270</v>
      </c>
      <c r="D2267" s="1" t="s">
        <v>2643</v>
      </c>
      <c r="E2267" s="1" t="s">
        <v>2643</v>
      </c>
      <c r="F2267" s="1" t="s">
        <v>2643</v>
      </c>
      <c r="G2267" s="1" t="s">
        <v>2643</v>
      </c>
      <c r="H2267" s="1" t="str">
        <f t="shared" si="35"/>
        <v>Строительство и ремонт-Отопление и вентиляция-Вентиляционные решётки для каминов</v>
      </c>
      <c r="I2267" s="3">
        <v>0.19</v>
      </c>
      <c r="J2267" s="3">
        <v>0.19</v>
      </c>
      <c r="K2267" s="3">
        <v>0.19</v>
      </c>
    </row>
    <row r="2268" spans="2:11" x14ac:dyDescent="0.3">
      <c r="B2268" s="1" t="s">
        <v>9</v>
      </c>
      <c r="C2268" s="1" t="s">
        <v>270</v>
      </c>
      <c r="D2268" s="1" t="s">
        <v>2644</v>
      </c>
      <c r="E2268" s="1" t="s">
        <v>2644</v>
      </c>
      <c r="F2268" s="1" t="s">
        <v>2644</v>
      </c>
      <c r="G2268" s="1" t="s">
        <v>2644</v>
      </c>
      <c r="H2268" s="1" t="str">
        <f t="shared" si="35"/>
        <v>Строительство и ремонт-Отопление и вентиляция-Воздухоотводчики</v>
      </c>
      <c r="I2268" s="3">
        <v>0.19</v>
      </c>
      <c r="J2268" s="3">
        <v>0.19</v>
      </c>
      <c r="K2268" s="3">
        <v>0.19</v>
      </c>
    </row>
    <row r="2269" spans="2:11" x14ac:dyDescent="0.3">
      <c r="B2269" s="1" t="s">
        <v>9</v>
      </c>
      <c r="C2269" s="1" t="s">
        <v>270</v>
      </c>
      <c r="D2269" s="1" t="s">
        <v>2645</v>
      </c>
      <c r="E2269" s="1" t="s">
        <v>2645</v>
      </c>
      <c r="F2269" s="1" t="s">
        <v>2645</v>
      </c>
      <c r="G2269" s="1" t="s">
        <v>2645</v>
      </c>
      <c r="H2269" s="1" t="str">
        <f t="shared" si="35"/>
        <v>Строительство и ремонт-Отопление и вентиляция-Надставки для котлов</v>
      </c>
      <c r="I2269" s="3">
        <v>0.19</v>
      </c>
      <c r="J2269" s="3">
        <v>0.19</v>
      </c>
      <c r="K2269" s="3">
        <v>0.19</v>
      </c>
    </row>
    <row r="2270" spans="2:11" x14ac:dyDescent="0.3">
      <c r="B2270" s="1" t="s">
        <v>9</v>
      </c>
      <c r="C2270" s="1" t="s">
        <v>18</v>
      </c>
      <c r="D2270" s="1" t="s">
        <v>1465</v>
      </c>
      <c r="E2270" s="1" t="s">
        <v>2646</v>
      </c>
      <c r="F2270" s="1" t="s">
        <v>2646</v>
      </c>
      <c r="G2270" s="1" t="s">
        <v>2646</v>
      </c>
      <c r="H2270" s="1" t="str">
        <f t="shared" si="35"/>
        <v>Строительство и ремонт-Водоснабжение-Комплектующие водоснабжения</v>
      </c>
      <c r="I2270" s="3">
        <v>0.19</v>
      </c>
      <c r="J2270" s="3">
        <v>0.19</v>
      </c>
      <c r="K2270" s="3">
        <v>0.19</v>
      </c>
    </row>
    <row r="2271" spans="2:11" x14ac:dyDescent="0.3">
      <c r="B2271" s="1" t="s">
        <v>9</v>
      </c>
      <c r="C2271" s="1" t="s">
        <v>18</v>
      </c>
      <c r="D2271" s="1" t="s">
        <v>1618</v>
      </c>
      <c r="E2271" s="1" t="s">
        <v>2647</v>
      </c>
      <c r="F2271" s="1" t="s">
        <v>2647</v>
      </c>
      <c r="G2271" s="1" t="s">
        <v>2647</v>
      </c>
      <c r="H2271" s="1" t="str">
        <f t="shared" si="35"/>
        <v>Строительство и ремонт-Водоснабжение-Водопроводные трубы и фитинги</v>
      </c>
      <c r="I2271" s="3">
        <v>0.19</v>
      </c>
      <c r="J2271" s="3">
        <v>0.19</v>
      </c>
      <c r="K2271" s="3">
        <v>0.19</v>
      </c>
    </row>
    <row r="2272" spans="2:11" x14ac:dyDescent="0.3">
      <c r="B2272" s="1" t="s">
        <v>9</v>
      </c>
      <c r="C2272" s="1" t="s">
        <v>18</v>
      </c>
      <c r="D2272" s="1" t="s">
        <v>1465</v>
      </c>
      <c r="E2272" s="1" t="s">
        <v>2648</v>
      </c>
      <c r="F2272" s="1" t="s">
        <v>2648</v>
      </c>
      <c r="G2272" s="1" t="s">
        <v>2648</v>
      </c>
      <c r="H2272" s="1" t="str">
        <f t="shared" si="35"/>
        <v>Строительство и ремонт-Водоснабжение-Комплектующие водоснабжения</v>
      </c>
      <c r="I2272" s="3">
        <v>0.19</v>
      </c>
      <c r="J2272" s="3">
        <v>0.19</v>
      </c>
      <c r="K2272" s="3">
        <v>0.19</v>
      </c>
    </row>
    <row r="2273" spans="2:11" x14ac:dyDescent="0.3">
      <c r="B2273" s="1" t="s">
        <v>9</v>
      </c>
      <c r="C2273" s="1" t="s">
        <v>18</v>
      </c>
      <c r="D2273" s="1" t="s">
        <v>1465</v>
      </c>
      <c r="E2273" s="1" t="s">
        <v>2649</v>
      </c>
      <c r="F2273" s="1" t="s">
        <v>2649</v>
      </c>
      <c r="G2273" s="1" t="s">
        <v>2649</v>
      </c>
      <c r="H2273" s="1" t="str">
        <f t="shared" si="35"/>
        <v>Строительство и ремонт-Водоснабжение-Комплектующие водоснабжения</v>
      </c>
      <c r="I2273" s="3">
        <v>0.19</v>
      </c>
      <c r="J2273" s="3">
        <v>0.19</v>
      </c>
      <c r="K2273" s="3">
        <v>0.19</v>
      </c>
    </row>
    <row r="2274" spans="2:11" x14ac:dyDescent="0.3">
      <c r="B2274" s="1" t="s">
        <v>9</v>
      </c>
      <c r="C2274" s="1" t="s">
        <v>105</v>
      </c>
      <c r="D2274" s="1" t="s">
        <v>1895</v>
      </c>
      <c r="E2274" s="1" t="s">
        <v>1832</v>
      </c>
      <c r="F2274" s="1" t="s">
        <v>1832</v>
      </c>
      <c r="G2274" s="1" t="s">
        <v>1832</v>
      </c>
      <c r="H2274" s="1" t="str">
        <f t="shared" si="35"/>
        <v>Строительство и ремонт-Двери, окна и скобяные изделия-Аксессуары для окон и дверей</v>
      </c>
      <c r="I2274" s="3">
        <v>0.19</v>
      </c>
      <c r="J2274" s="3">
        <v>0.19</v>
      </c>
      <c r="K2274" s="3">
        <v>0.19</v>
      </c>
    </row>
    <row r="2275" spans="2:11" x14ac:dyDescent="0.3">
      <c r="B2275" s="1" t="s">
        <v>9</v>
      </c>
      <c r="C2275" s="1" t="s">
        <v>18</v>
      </c>
      <c r="D2275" s="1" t="s">
        <v>1618</v>
      </c>
      <c r="E2275" s="1" t="s">
        <v>2650</v>
      </c>
      <c r="F2275" s="1" t="s">
        <v>2650</v>
      </c>
      <c r="G2275" s="1" t="s">
        <v>2650</v>
      </c>
      <c r="H2275" s="1" t="str">
        <f t="shared" si="35"/>
        <v>Строительство и ремонт-Водоснабжение-Водопроводные трубы и фитинги</v>
      </c>
      <c r="I2275" s="3">
        <v>0.19</v>
      </c>
      <c r="J2275" s="3">
        <v>0.19</v>
      </c>
      <c r="K2275" s="3">
        <v>0.19</v>
      </c>
    </row>
    <row r="2276" spans="2:11" x14ac:dyDescent="0.3">
      <c r="B2276" s="1" t="s">
        <v>9</v>
      </c>
      <c r="C2276" s="1" t="s">
        <v>18</v>
      </c>
      <c r="D2276" s="1" t="s">
        <v>1618</v>
      </c>
      <c r="E2276" s="1" t="s">
        <v>2653</v>
      </c>
      <c r="F2276" s="1" t="s">
        <v>2653</v>
      </c>
      <c r="G2276" s="1" t="s">
        <v>2653</v>
      </c>
      <c r="H2276" s="1" t="str">
        <f t="shared" si="35"/>
        <v>Строительство и ремонт-Водоснабжение-Водопроводные трубы и фитинги</v>
      </c>
      <c r="I2276" s="3">
        <v>0.19</v>
      </c>
      <c r="J2276" s="3">
        <v>0.19</v>
      </c>
      <c r="K2276" s="3">
        <v>0.19</v>
      </c>
    </row>
    <row r="2277" spans="2:11" x14ac:dyDescent="0.3">
      <c r="B2277" s="1" t="s">
        <v>9</v>
      </c>
      <c r="C2277" s="1" t="s">
        <v>18</v>
      </c>
      <c r="D2277" s="1" t="s">
        <v>1618</v>
      </c>
      <c r="E2277" s="1" t="s">
        <v>2654</v>
      </c>
      <c r="F2277" s="1" t="s">
        <v>2654</v>
      </c>
      <c r="G2277" s="1" t="s">
        <v>2654</v>
      </c>
      <c r="H2277" s="1" t="str">
        <f t="shared" si="35"/>
        <v>Строительство и ремонт-Водоснабжение-Водопроводные трубы и фитинги</v>
      </c>
      <c r="I2277" s="3">
        <v>0.19</v>
      </c>
      <c r="J2277" s="3">
        <v>0.19</v>
      </c>
      <c r="K2277" s="3">
        <v>0.19</v>
      </c>
    </row>
    <row r="2278" spans="2:11" x14ac:dyDescent="0.3">
      <c r="B2278" s="1" t="s">
        <v>9</v>
      </c>
      <c r="C2278" s="1" t="s">
        <v>103</v>
      </c>
      <c r="D2278" s="1" t="s">
        <v>879</v>
      </c>
      <c r="E2278" s="1" t="s">
        <v>2379</v>
      </c>
      <c r="F2278" s="1" t="s">
        <v>2655</v>
      </c>
      <c r="G2278" s="1" t="s">
        <v>2655</v>
      </c>
      <c r="H2278" s="1" t="str">
        <f t="shared" si="35"/>
        <v>Строительство и ремонт-Электрика-Автоматика и низковольтовое оборудование</v>
      </c>
      <c r="I2278" s="3">
        <v>0.19</v>
      </c>
      <c r="J2278" s="3">
        <v>0.19</v>
      </c>
      <c r="K2278" s="3">
        <v>0.19</v>
      </c>
    </row>
    <row r="2279" spans="2:11" x14ac:dyDescent="0.3">
      <c r="B2279" s="1" t="s">
        <v>9</v>
      </c>
      <c r="C2279" s="1" t="s">
        <v>103</v>
      </c>
      <c r="D2279" s="1" t="s">
        <v>879</v>
      </c>
      <c r="E2279" s="1" t="s">
        <v>880</v>
      </c>
      <c r="F2279" s="1" t="s">
        <v>2656</v>
      </c>
      <c r="G2279" s="1" t="s">
        <v>2656</v>
      </c>
      <c r="H2279" s="1" t="str">
        <f t="shared" si="35"/>
        <v>Строительство и ремонт-Электрика-Автоматика и низковольтовое оборудование</v>
      </c>
      <c r="I2279" s="3">
        <v>0.19</v>
      </c>
      <c r="J2279" s="3">
        <v>0.19</v>
      </c>
      <c r="K2279" s="3">
        <v>0.19</v>
      </c>
    </row>
    <row r="2280" spans="2:11" x14ac:dyDescent="0.3">
      <c r="B2280" s="1" t="s">
        <v>9</v>
      </c>
      <c r="C2280" s="1" t="s">
        <v>103</v>
      </c>
      <c r="D2280" s="1" t="s">
        <v>879</v>
      </c>
      <c r="E2280" s="1" t="s">
        <v>880</v>
      </c>
      <c r="F2280" s="1" t="s">
        <v>2657</v>
      </c>
      <c r="G2280" s="1" t="s">
        <v>2657</v>
      </c>
      <c r="H2280" s="1" t="str">
        <f t="shared" si="35"/>
        <v>Строительство и ремонт-Электрика-Автоматика и низковольтовое оборудование</v>
      </c>
      <c r="I2280" s="3">
        <v>0.19</v>
      </c>
      <c r="J2280" s="3">
        <v>0.19</v>
      </c>
      <c r="K2280" s="3">
        <v>0.19</v>
      </c>
    </row>
    <row r="2281" spans="2:11" x14ac:dyDescent="0.3">
      <c r="B2281" s="1" t="s">
        <v>9</v>
      </c>
      <c r="C2281" s="1" t="s">
        <v>103</v>
      </c>
      <c r="D2281" s="1" t="s">
        <v>879</v>
      </c>
      <c r="E2281" s="1" t="s">
        <v>880</v>
      </c>
      <c r="F2281" s="1" t="s">
        <v>2658</v>
      </c>
      <c r="G2281" s="1" t="s">
        <v>2658</v>
      </c>
      <c r="H2281" s="1" t="str">
        <f t="shared" si="35"/>
        <v>Строительство и ремонт-Электрика-Автоматика и низковольтовое оборудование</v>
      </c>
      <c r="I2281" s="3">
        <v>0.19</v>
      </c>
      <c r="J2281" s="3">
        <v>0.19</v>
      </c>
      <c r="K2281" s="3">
        <v>0.19</v>
      </c>
    </row>
    <row r="2282" spans="2:11" x14ac:dyDescent="0.3">
      <c r="B2282" s="1" t="s">
        <v>9</v>
      </c>
      <c r="C2282" s="1" t="s">
        <v>103</v>
      </c>
      <c r="D2282" s="1" t="s">
        <v>273</v>
      </c>
      <c r="E2282" s="1" t="s">
        <v>2659</v>
      </c>
      <c r="F2282" s="1" t="s">
        <v>2659</v>
      </c>
      <c r="G2282" s="1" t="s">
        <v>2659</v>
      </c>
      <c r="H2282" s="1" t="str">
        <f t="shared" si="35"/>
        <v>Строительство и ремонт-Электрика-Кабеленесущие системы</v>
      </c>
      <c r="I2282" s="3">
        <v>0.19</v>
      </c>
      <c r="J2282" s="3">
        <v>0.19</v>
      </c>
      <c r="K2282" s="3">
        <v>0.19</v>
      </c>
    </row>
    <row r="2283" spans="2:11" x14ac:dyDescent="0.3">
      <c r="B2283" s="1" t="s">
        <v>9</v>
      </c>
      <c r="C2283" s="1" t="s">
        <v>103</v>
      </c>
      <c r="D2283" s="1" t="s">
        <v>273</v>
      </c>
      <c r="E2283" s="1" t="s">
        <v>2660</v>
      </c>
      <c r="F2283" s="1" t="s">
        <v>2660</v>
      </c>
      <c r="G2283" s="1" t="s">
        <v>2660</v>
      </c>
      <c r="H2283" s="1" t="str">
        <f t="shared" si="35"/>
        <v>Строительство и ремонт-Электрика-Кабеленесущие системы</v>
      </c>
      <c r="I2283" s="3">
        <v>0.19</v>
      </c>
      <c r="J2283" s="3">
        <v>0.19</v>
      </c>
      <c r="K2283" s="3">
        <v>0.19</v>
      </c>
    </row>
    <row r="2284" spans="2:11" x14ac:dyDescent="0.3">
      <c r="B2284" s="1" t="s">
        <v>9</v>
      </c>
      <c r="C2284" s="1" t="s">
        <v>103</v>
      </c>
      <c r="D2284" s="1" t="s">
        <v>273</v>
      </c>
      <c r="E2284" s="1" t="s">
        <v>2661</v>
      </c>
      <c r="F2284" s="1" t="s">
        <v>2661</v>
      </c>
      <c r="G2284" s="1" t="s">
        <v>2661</v>
      </c>
      <c r="H2284" s="1" t="str">
        <f t="shared" si="35"/>
        <v>Строительство и ремонт-Электрика-Кабеленесущие системы</v>
      </c>
      <c r="I2284" s="3">
        <v>0.19</v>
      </c>
      <c r="J2284" s="3">
        <v>0.19</v>
      </c>
      <c r="K2284" s="3">
        <v>0.19</v>
      </c>
    </row>
    <row r="2285" spans="2:11" x14ac:dyDescent="0.3">
      <c r="B2285" s="1" t="s">
        <v>9</v>
      </c>
      <c r="C2285" s="1" t="s">
        <v>103</v>
      </c>
      <c r="D2285" s="1" t="s">
        <v>2436</v>
      </c>
      <c r="E2285" s="1" t="s">
        <v>2437</v>
      </c>
      <c r="F2285" s="1" t="s">
        <v>2662</v>
      </c>
      <c r="G2285" s="1" t="s">
        <v>2662</v>
      </c>
      <c r="H2285" s="1" t="str">
        <f t="shared" si="35"/>
        <v>Строительство и ремонт-Электрика-Электрические щиты и комплектующие</v>
      </c>
      <c r="I2285" s="3">
        <v>0.19</v>
      </c>
      <c r="J2285" s="3">
        <v>0.19</v>
      </c>
      <c r="K2285" s="3">
        <v>0.19</v>
      </c>
    </row>
    <row r="2286" spans="2:11" x14ac:dyDescent="0.3">
      <c r="B2286" s="1" t="s">
        <v>9</v>
      </c>
      <c r="C2286" s="1" t="s">
        <v>103</v>
      </c>
      <c r="D2286" s="1" t="s">
        <v>2436</v>
      </c>
      <c r="E2286" s="1" t="s">
        <v>2663</v>
      </c>
      <c r="F2286" s="1" t="s">
        <v>2663</v>
      </c>
      <c r="G2286" s="1" t="s">
        <v>2663</v>
      </c>
      <c r="H2286" s="1" t="str">
        <f t="shared" si="35"/>
        <v>Строительство и ремонт-Электрика-Электрические щиты и комплектующие</v>
      </c>
      <c r="I2286" s="3">
        <v>0.19</v>
      </c>
      <c r="J2286" s="3">
        <v>0.19</v>
      </c>
      <c r="K2286" s="3">
        <v>0.19</v>
      </c>
    </row>
    <row r="2287" spans="2:11" x14ac:dyDescent="0.3">
      <c r="B2287" s="1" t="s">
        <v>9</v>
      </c>
      <c r="C2287" s="1" t="s">
        <v>103</v>
      </c>
      <c r="D2287" s="1" t="s">
        <v>2436</v>
      </c>
      <c r="E2287" s="1" t="s">
        <v>2437</v>
      </c>
      <c r="F2287" s="1" t="s">
        <v>2664</v>
      </c>
      <c r="G2287" s="1" t="s">
        <v>2664</v>
      </c>
      <c r="H2287" s="1" t="str">
        <f t="shared" si="35"/>
        <v>Строительство и ремонт-Электрика-Электрические щиты и комплектующие</v>
      </c>
      <c r="I2287" s="3">
        <v>0.19</v>
      </c>
      <c r="J2287" s="3">
        <v>0.19</v>
      </c>
      <c r="K2287" s="3">
        <v>0.19</v>
      </c>
    </row>
    <row r="2288" spans="2:11" x14ac:dyDescent="0.3">
      <c r="B2288" s="1" t="s">
        <v>9</v>
      </c>
      <c r="C2288" s="1" t="s">
        <v>103</v>
      </c>
      <c r="D2288" s="1" t="s">
        <v>2376</v>
      </c>
      <c r="E2288" s="1" t="s">
        <v>2377</v>
      </c>
      <c r="F2288" s="1" t="s">
        <v>2665</v>
      </c>
      <c r="G2288" s="1" t="s">
        <v>2665</v>
      </c>
      <c r="H2288" s="1" t="str">
        <f t="shared" si="35"/>
        <v>Строительство и ремонт-Электрика-Электроустановочные изделия</v>
      </c>
      <c r="I2288" s="3">
        <v>0.19</v>
      </c>
      <c r="J2288" s="3">
        <v>0.19</v>
      </c>
      <c r="K2288" s="3">
        <v>0.19</v>
      </c>
    </row>
    <row r="2289" spans="2:11" x14ac:dyDescent="0.3">
      <c r="B2289" s="1" t="s">
        <v>9</v>
      </c>
      <c r="C2289" s="1" t="s">
        <v>148</v>
      </c>
      <c r="D2289" s="1" t="s">
        <v>149</v>
      </c>
      <c r="E2289" s="1" t="s">
        <v>2667</v>
      </c>
      <c r="F2289" s="1" t="s">
        <v>2667</v>
      </c>
      <c r="G2289" s="1" t="s">
        <v>2667</v>
      </c>
      <c r="H2289" s="1" t="str">
        <f t="shared" si="35"/>
        <v>Строительство и ремонт-Инструменты-Прочие инструменты и аксессуары</v>
      </c>
      <c r="I2289" s="3">
        <v>0.19</v>
      </c>
      <c r="J2289" s="3">
        <v>0.19</v>
      </c>
      <c r="K2289" s="3">
        <v>0.19</v>
      </c>
    </row>
    <row r="2290" spans="2:11" x14ac:dyDescent="0.3">
      <c r="B2290" s="1" t="s">
        <v>9</v>
      </c>
      <c r="C2290" s="1" t="s">
        <v>18</v>
      </c>
      <c r="D2290" s="1" t="s">
        <v>1327</v>
      </c>
      <c r="E2290" s="1" t="s">
        <v>2668</v>
      </c>
      <c r="F2290" s="1" t="s">
        <v>2668</v>
      </c>
      <c r="G2290" s="1" t="s">
        <v>2668</v>
      </c>
      <c r="H2290" s="1" t="str">
        <f t="shared" si="35"/>
        <v>Строительство и ремонт-Водоснабжение-Запорная арматура</v>
      </c>
      <c r="I2290" s="3">
        <v>0.19</v>
      </c>
      <c r="J2290" s="3">
        <v>0.19</v>
      </c>
      <c r="K2290" s="3">
        <v>0.19</v>
      </c>
    </row>
    <row r="2291" spans="2:11" x14ac:dyDescent="0.3">
      <c r="B2291" s="1" t="s">
        <v>9</v>
      </c>
      <c r="C2291" s="1" t="s">
        <v>18</v>
      </c>
      <c r="D2291" s="1" t="s">
        <v>1327</v>
      </c>
      <c r="E2291" s="1" t="s">
        <v>2669</v>
      </c>
      <c r="F2291" s="1" t="s">
        <v>2669</v>
      </c>
      <c r="G2291" s="1" t="s">
        <v>2669</v>
      </c>
      <c r="H2291" s="1" t="str">
        <f t="shared" si="35"/>
        <v>Строительство и ремонт-Водоснабжение-Запорная арматура</v>
      </c>
      <c r="I2291" s="3">
        <v>0.19</v>
      </c>
      <c r="J2291" s="3">
        <v>0.19</v>
      </c>
      <c r="K2291" s="3">
        <v>0.19</v>
      </c>
    </row>
    <row r="2292" spans="2:11" x14ac:dyDescent="0.3">
      <c r="B2292" s="1" t="s">
        <v>9</v>
      </c>
      <c r="C2292" s="1" t="s">
        <v>18</v>
      </c>
      <c r="D2292" s="1" t="s">
        <v>1327</v>
      </c>
      <c r="E2292" s="1" t="s">
        <v>2670</v>
      </c>
      <c r="F2292" s="1" t="s">
        <v>2670</v>
      </c>
      <c r="G2292" s="1" t="s">
        <v>2670</v>
      </c>
      <c r="H2292" s="1" t="str">
        <f t="shared" si="35"/>
        <v>Строительство и ремонт-Водоснабжение-Запорная арматура</v>
      </c>
      <c r="I2292" s="3">
        <v>0.19</v>
      </c>
      <c r="J2292" s="3">
        <v>0.19</v>
      </c>
      <c r="K2292" s="3">
        <v>0.19</v>
      </c>
    </row>
    <row r="2293" spans="2:11" x14ac:dyDescent="0.3">
      <c r="B2293" s="1" t="s">
        <v>9</v>
      </c>
      <c r="C2293" s="1" t="s">
        <v>18</v>
      </c>
      <c r="D2293" s="1" t="s">
        <v>1327</v>
      </c>
      <c r="E2293" s="1" t="s">
        <v>2671</v>
      </c>
      <c r="F2293" s="1" t="s">
        <v>2671</v>
      </c>
      <c r="G2293" s="1" t="s">
        <v>2671</v>
      </c>
      <c r="H2293" s="1" t="str">
        <f t="shared" si="35"/>
        <v>Строительство и ремонт-Водоснабжение-Запорная арматура</v>
      </c>
      <c r="I2293" s="3">
        <v>0.19</v>
      </c>
      <c r="J2293" s="3">
        <v>0.19</v>
      </c>
      <c r="K2293" s="3">
        <v>0.19</v>
      </c>
    </row>
    <row r="2294" spans="2:11" x14ac:dyDescent="0.3">
      <c r="B2294" s="1" t="s">
        <v>9</v>
      </c>
      <c r="C2294" s="1" t="s">
        <v>18</v>
      </c>
      <c r="D2294" s="1" t="s">
        <v>1327</v>
      </c>
      <c r="E2294" s="1" t="s">
        <v>2672</v>
      </c>
      <c r="F2294" s="1" t="s">
        <v>2672</v>
      </c>
      <c r="G2294" s="1" t="s">
        <v>2672</v>
      </c>
      <c r="H2294" s="1" t="str">
        <f t="shared" si="35"/>
        <v>Строительство и ремонт-Водоснабжение-Запорная арматура</v>
      </c>
      <c r="I2294" s="3">
        <v>0.19</v>
      </c>
      <c r="J2294" s="3">
        <v>0.19</v>
      </c>
      <c r="K2294" s="3">
        <v>0.19</v>
      </c>
    </row>
    <row r="2295" spans="2:11" x14ac:dyDescent="0.3">
      <c r="B2295" s="1" t="s">
        <v>9</v>
      </c>
      <c r="C2295" s="1" t="s">
        <v>18</v>
      </c>
      <c r="D2295" s="1" t="s">
        <v>1327</v>
      </c>
      <c r="E2295" s="1" t="s">
        <v>2673</v>
      </c>
      <c r="F2295" s="1" t="s">
        <v>2673</v>
      </c>
      <c r="G2295" s="1" t="s">
        <v>2673</v>
      </c>
      <c r="H2295" s="1" t="str">
        <f t="shared" si="35"/>
        <v>Строительство и ремонт-Водоснабжение-Запорная арматура</v>
      </c>
      <c r="I2295" s="3">
        <v>0.19</v>
      </c>
      <c r="J2295" s="3">
        <v>0.19</v>
      </c>
      <c r="K2295" s="3">
        <v>0.19</v>
      </c>
    </row>
    <row r="2296" spans="2:11" x14ac:dyDescent="0.3">
      <c r="B2296" s="1" t="s">
        <v>9</v>
      </c>
      <c r="C2296" s="1" t="s">
        <v>18</v>
      </c>
      <c r="D2296" s="1" t="s">
        <v>1327</v>
      </c>
      <c r="E2296" s="1" t="s">
        <v>2674</v>
      </c>
      <c r="F2296" s="1" t="s">
        <v>2674</v>
      </c>
      <c r="G2296" s="1" t="s">
        <v>2674</v>
      </c>
      <c r="H2296" s="1" t="str">
        <f t="shared" si="35"/>
        <v>Строительство и ремонт-Водоснабжение-Запорная арматура</v>
      </c>
      <c r="I2296" s="3">
        <v>0.19</v>
      </c>
      <c r="J2296" s="3">
        <v>0.19</v>
      </c>
      <c r="K2296" s="3">
        <v>0.19</v>
      </c>
    </row>
    <row r="2297" spans="2:11" x14ac:dyDescent="0.3">
      <c r="B2297" s="1" t="s">
        <v>9</v>
      </c>
      <c r="C2297" s="1" t="s">
        <v>148</v>
      </c>
      <c r="D2297" s="1" t="s">
        <v>1487</v>
      </c>
      <c r="E2297" s="1" t="s">
        <v>63</v>
      </c>
      <c r="F2297" s="1" t="s">
        <v>2676</v>
      </c>
      <c r="G2297" s="1" t="s">
        <v>2676</v>
      </c>
      <c r="H2297" s="1" t="str">
        <f t="shared" si="35"/>
        <v>Строительство и ремонт-Инструменты-Сварочное оборудование</v>
      </c>
      <c r="I2297" s="3">
        <v>0.19</v>
      </c>
      <c r="J2297" s="3">
        <v>0.19</v>
      </c>
      <c r="K2297" s="3">
        <v>0.19</v>
      </c>
    </row>
    <row r="2298" spans="2:11" x14ac:dyDescent="0.3">
      <c r="B2298" s="1" t="s">
        <v>9</v>
      </c>
      <c r="C2298" s="1" t="s">
        <v>103</v>
      </c>
      <c r="D2298" s="1" t="s">
        <v>2376</v>
      </c>
      <c r="E2298" s="1" t="s">
        <v>2503</v>
      </c>
      <c r="F2298" s="1" t="s">
        <v>2677</v>
      </c>
      <c r="G2298" s="1" t="s">
        <v>2677</v>
      </c>
      <c r="H2298" s="1" t="str">
        <f t="shared" si="35"/>
        <v>Строительство и ремонт-Электрика-Электроустановочные изделия</v>
      </c>
      <c r="I2298" s="3">
        <v>0.19</v>
      </c>
      <c r="J2298" s="3">
        <v>0.19</v>
      </c>
      <c r="K2298" s="3">
        <v>0.19</v>
      </c>
    </row>
    <row r="2299" spans="2:11" x14ac:dyDescent="0.3">
      <c r="B2299" s="1" t="s">
        <v>9</v>
      </c>
      <c r="C2299" s="1" t="s">
        <v>270</v>
      </c>
      <c r="D2299" s="1" t="s">
        <v>2681</v>
      </c>
      <c r="E2299" s="1" t="s">
        <v>2681</v>
      </c>
      <c r="F2299" s="1" t="s">
        <v>2681</v>
      </c>
      <c r="G2299" s="1" t="s">
        <v>2681</v>
      </c>
      <c r="H2299" s="1" t="str">
        <f t="shared" si="35"/>
        <v>Строительство и ремонт-Отопление и вентиляция-Экраны для радиаторов</v>
      </c>
      <c r="I2299" s="3">
        <v>0.19</v>
      </c>
      <c r="J2299" s="3">
        <v>0.19</v>
      </c>
      <c r="K2299" s="3">
        <v>0.19</v>
      </c>
    </row>
    <row r="2300" spans="2:11" x14ac:dyDescent="0.3">
      <c r="B2300" s="1" t="s">
        <v>9</v>
      </c>
      <c r="C2300" s="1" t="s">
        <v>105</v>
      </c>
      <c r="D2300" s="1" t="s">
        <v>1895</v>
      </c>
      <c r="E2300" s="1" t="s">
        <v>2682</v>
      </c>
      <c r="F2300" s="1" t="s">
        <v>2682</v>
      </c>
      <c r="G2300" s="1" t="s">
        <v>2682</v>
      </c>
      <c r="H2300" s="1" t="str">
        <f t="shared" si="35"/>
        <v>Строительство и ремонт-Двери, окна и скобяные изделия-Аксессуары для окон и дверей</v>
      </c>
      <c r="I2300" s="3">
        <v>0.19</v>
      </c>
      <c r="J2300" s="3">
        <v>0.19</v>
      </c>
      <c r="K2300" s="3">
        <v>0.19</v>
      </c>
    </row>
    <row r="2301" spans="2:11" x14ac:dyDescent="0.3">
      <c r="B2301" s="1" t="s">
        <v>9</v>
      </c>
      <c r="C2301" s="1" t="s">
        <v>105</v>
      </c>
      <c r="D2301" s="1" t="s">
        <v>1895</v>
      </c>
      <c r="E2301" s="1" t="s">
        <v>2683</v>
      </c>
      <c r="F2301" s="1" t="s">
        <v>2683</v>
      </c>
      <c r="G2301" s="1" t="s">
        <v>2683</v>
      </c>
      <c r="H2301" s="1" t="str">
        <f t="shared" si="35"/>
        <v>Строительство и ремонт-Двери, окна и скобяные изделия-Аксессуары для окон и дверей</v>
      </c>
      <c r="I2301" s="3">
        <v>0.19</v>
      </c>
      <c r="J2301" s="3">
        <v>0.19</v>
      </c>
      <c r="K2301" s="3">
        <v>0.19</v>
      </c>
    </row>
    <row r="2302" spans="2:11" x14ac:dyDescent="0.3">
      <c r="B2302" s="1" t="s">
        <v>9</v>
      </c>
      <c r="C2302" s="1" t="s">
        <v>105</v>
      </c>
      <c r="D2302" s="1" t="s">
        <v>1895</v>
      </c>
      <c r="E2302" s="1" t="s">
        <v>2684</v>
      </c>
      <c r="F2302" s="1" t="s">
        <v>2684</v>
      </c>
      <c r="G2302" s="1" t="s">
        <v>2684</v>
      </c>
      <c r="H2302" s="1" t="str">
        <f t="shared" si="35"/>
        <v>Строительство и ремонт-Двери, окна и скобяные изделия-Аксессуары для окон и дверей</v>
      </c>
      <c r="I2302" s="3">
        <v>0.19</v>
      </c>
      <c r="J2302" s="3">
        <v>0.19</v>
      </c>
      <c r="K2302" s="3">
        <v>0.19</v>
      </c>
    </row>
    <row r="2303" spans="2:11" x14ac:dyDescent="0.3">
      <c r="B2303" s="1" t="s">
        <v>9</v>
      </c>
      <c r="C2303" s="1" t="s">
        <v>103</v>
      </c>
      <c r="D2303" s="1" t="s">
        <v>2436</v>
      </c>
      <c r="E2303" s="1" t="s">
        <v>2686</v>
      </c>
      <c r="F2303" s="1" t="s">
        <v>2686</v>
      </c>
      <c r="G2303" s="1" t="s">
        <v>2686</v>
      </c>
      <c r="H2303" s="1" t="str">
        <f t="shared" si="35"/>
        <v>Строительство и ремонт-Электрика-Электрические щиты и комплектующие</v>
      </c>
      <c r="I2303" s="3">
        <v>0.19</v>
      </c>
      <c r="J2303" s="3">
        <v>0.19</v>
      </c>
      <c r="K2303" s="3">
        <v>0.19</v>
      </c>
    </row>
    <row r="2304" spans="2:11" x14ac:dyDescent="0.3">
      <c r="B2304" s="1" t="s">
        <v>9</v>
      </c>
      <c r="C2304" s="1" t="s">
        <v>103</v>
      </c>
      <c r="D2304" s="1" t="s">
        <v>2436</v>
      </c>
      <c r="E2304" s="1" t="s">
        <v>2437</v>
      </c>
      <c r="F2304" s="1" t="s">
        <v>2687</v>
      </c>
      <c r="G2304" s="1" t="s">
        <v>2687</v>
      </c>
      <c r="H2304" s="1" t="str">
        <f t="shared" si="35"/>
        <v>Строительство и ремонт-Электрика-Электрические щиты и комплектующие</v>
      </c>
      <c r="I2304" s="3">
        <v>0.19</v>
      </c>
      <c r="J2304" s="3">
        <v>0.19</v>
      </c>
      <c r="K2304" s="3">
        <v>0.19</v>
      </c>
    </row>
    <row r="2305" spans="2:11" x14ac:dyDescent="0.3">
      <c r="B2305" s="1" t="s">
        <v>9</v>
      </c>
      <c r="C2305" s="1" t="s">
        <v>18</v>
      </c>
      <c r="D2305" s="1" t="s">
        <v>1465</v>
      </c>
      <c r="E2305" s="1" t="s">
        <v>2693</v>
      </c>
      <c r="F2305" s="1" t="s">
        <v>2693</v>
      </c>
      <c r="G2305" s="1" t="s">
        <v>2693</v>
      </c>
      <c r="H2305" s="1" t="str">
        <f t="shared" si="35"/>
        <v>Строительство и ремонт-Водоснабжение-Комплектующие водоснабжения</v>
      </c>
      <c r="I2305" s="3">
        <v>0.19</v>
      </c>
      <c r="J2305" s="3">
        <v>0.19</v>
      </c>
      <c r="K2305" s="3">
        <v>0.19</v>
      </c>
    </row>
    <row r="2306" spans="2:11" x14ac:dyDescent="0.3">
      <c r="B2306" s="1" t="s">
        <v>9</v>
      </c>
      <c r="C2306" s="1" t="s">
        <v>105</v>
      </c>
      <c r="D2306" s="1" t="s">
        <v>1895</v>
      </c>
      <c r="E2306" s="1" t="s">
        <v>2694</v>
      </c>
      <c r="F2306" s="1" t="s">
        <v>2694</v>
      </c>
      <c r="G2306" s="1" t="s">
        <v>2694</v>
      </c>
      <c r="H2306" s="1" t="str">
        <f t="shared" si="35"/>
        <v>Строительство и ремонт-Двери, окна и скобяные изделия-Аксессуары для окон и дверей</v>
      </c>
      <c r="I2306" s="3">
        <v>0.19</v>
      </c>
      <c r="J2306" s="3">
        <v>0.19</v>
      </c>
      <c r="K2306" s="3">
        <v>0.19</v>
      </c>
    </row>
    <row r="2307" spans="2:11" x14ac:dyDescent="0.3">
      <c r="B2307" s="1" t="s">
        <v>9</v>
      </c>
      <c r="C2307" s="1" t="s">
        <v>18</v>
      </c>
      <c r="D2307" s="1" t="s">
        <v>1327</v>
      </c>
      <c r="E2307" s="1" t="s">
        <v>2696</v>
      </c>
      <c r="F2307" s="1" t="s">
        <v>2696</v>
      </c>
      <c r="G2307" s="1" t="s">
        <v>2696</v>
      </c>
      <c r="H2307" s="1" t="str">
        <f t="shared" si="35"/>
        <v>Строительство и ремонт-Водоснабжение-Запорная арматура</v>
      </c>
      <c r="I2307" s="3">
        <v>0.19</v>
      </c>
      <c r="J2307" s="3">
        <v>0.19</v>
      </c>
      <c r="K2307" s="3">
        <v>0.19</v>
      </c>
    </row>
    <row r="2308" spans="2:11" x14ac:dyDescent="0.3">
      <c r="B2308" s="1" t="s">
        <v>9</v>
      </c>
      <c r="C2308" s="1" t="s">
        <v>103</v>
      </c>
      <c r="D2308" s="1" t="s">
        <v>1476</v>
      </c>
      <c r="E2308" s="1" t="s">
        <v>2701</v>
      </c>
      <c r="F2308" s="1" t="s">
        <v>2701</v>
      </c>
      <c r="G2308" s="1" t="s">
        <v>2701</v>
      </c>
      <c r="H2308" s="1" t="str">
        <f t="shared" ref="H2308:H2371" si="36">B2308&amp;"-"&amp;C2308&amp;"-"&amp;D2308</f>
        <v>Строительство и ремонт-Электрика-Устройства электропитания и электростанции</v>
      </c>
      <c r="I2308" s="3">
        <v>0.19</v>
      </c>
      <c r="J2308" s="3">
        <v>0.19</v>
      </c>
      <c r="K2308" s="3">
        <v>0.19</v>
      </c>
    </row>
    <row r="2309" spans="2:11" x14ac:dyDescent="0.3">
      <c r="B2309" s="1" t="s">
        <v>151</v>
      </c>
      <c r="C2309" s="1" t="s">
        <v>152</v>
      </c>
      <c r="D2309" s="1" t="s">
        <v>153</v>
      </c>
      <c r="E2309" s="1" t="s">
        <v>153</v>
      </c>
      <c r="F2309" s="1" t="s">
        <v>153</v>
      </c>
      <c r="G2309" s="1" t="s">
        <v>153</v>
      </c>
      <c r="H2309" s="1" t="str">
        <f t="shared" si="36"/>
        <v>Товары для дома-Бытовая химия-Средства для стирки</v>
      </c>
      <c r="I2309" s="3">
        <v>0.13</v>
      </c>
      <c r="J2309" s="3">
        <v>0.15</v>
      </c>
      <c r="K2309" s="3">
        <v>0.05</v>
      </c>
    </row>
    <row r="2310" spans="2:11" x14ac:dyDescent="0.3">
      <c r="B2310" s="1" t="s">
        <v>151</v>
      </c>
      <c r="C2310" s="1" t="s">
        <v>196</v>
      </c>
      <c r="D2310" s="1" t="s">
        <v>197</v>
      </c>
      <c r="E2310" s="1" t="s">
        <v>197</v>
      </c>
      <c r="F2310" s="1" t="s">
        <v>197</v>
      </c>
      <c r="G2310" s="1" t="s">
        <v>197</v>
      </c>
      <c r="H2310" s="1" t="str">
        <f t="shared" si="36"/>
        <v>Товары для дома-Интерьер-Искусственные растения и сухоцветы</v>
      </c>
      <c r="I2310" s="3">
        <v>0.17</v>
      </c>
      <c r="J2310" s="3">
        <v>0.18</v>
      </c>
      <c r="K2310" s="3">
        <v>0.05</v>
      </c>
    </row>
    <row r="2311" spans="2:11" x14ac:dyDescent="0.3">
      <c r="B2311" s="1" t="s">
        <v>151</v>
      </c>
      <c r="C2311" s="1" t="s">
        <v>198</v>
      </c>
      <c r="D2311" s="1" t="s">
        <v>199</v>
      </c>
      <c r="E2311" s="1" t="s">
        <v>199</v>
      </c>
      <c r="F2311" s="1" t="s">
        <v>199</v>
      </c>
      <c r="G2311" s="1" t="s">
        <v>199</v>
      </c>
      <c r="H2311" s="1" t="str">
        <f t="shared" si="36"/>
        <v>Товары для дома-Товары для праздников-Воздушные шары</v>
      </c>
      <c r="I2311" s="3">
        <v>0.17</v>
      </c>
      <c r="J2311" s="3">
        <v>0.18</v>
      </c>
      <c r="K2311" s="3">
        <v>0.05</v>
      </c>
    </row>
    <row r="2312" spans="2:11" x14ac:dyDescent="0.3">
      <c r="B2312" s="1" t="s">
        <v>151</v>
      </c>
      <c r="C2312" s="1" t="s">
        <v>196</v>
      </c>
      <c r="D2312" s="1" t="s">
        <v>200</v>
      </c>
      <c r="E2312" s="1" t="s">
        <v>201</v>
      </c>
      <c r="F2312" s="1" t="s">
        <v>201</v>
      </c>
      <c r="G2312" s="1" t="s">
        <v>201</v>
      </c>
      <c r="H2312" s="1" t="str">
        <f t="shared" si="36"/>
        <v>Товары для дома-Интерьер-Комнатные растения и горшки</v>
      </c>
      <c r="I2312" s="3">
        <v>0.17</v>
      </c>
      <c r="J2312" s="3">
        <v>0.18</v>
      </c>
      <c r="K2312" s="3">
        <v>0.05</v>
      </c>
    </row>
    <row r="2313" spans="2:11" x14ac:dyDescent="0.3">
      <c r="B2313" s="1" t="s">
        <v>151</v>
      </c>
      <c r="C2313" s="1" t="s">
        <v>206</v>
      </c>
      <c r="D2313" s="1" t="s">
        <v>207</v>
      </c>
      <c r="E2313" s="1" t="s">
        <v>208</v>
      </c>
      <c r="F2313" s="1" t="s">
        <v>208</v>
      </c>
      <c r="G2313" s="1" t="s">
        <v>208</v>
      </c>
      <c r="H2313" s="1" t="str">
        <f t="shared" si="36"/>
        <v>Товары для дома-Хозяйственные товары-Хранение вещей</v>
      </c>
      <c r="I2313" s="3">
        <v>0.17</v>
      </c>
      <c r="J2313" s="3">
        <v>0.18</v>
      </c>
      <c r="K2313" s="3">
        <v>0.05</v>
      </c>
    </row>
    <row r="2314" spans="2:11" x14ac:dyDescent="0.3">
      <c r="B2314" s="1" t="s">
        <v>151</v>
      </c>
      <c r="C2314" s="1" t="s">
        <v>206</v>
      </c>
      <c r="D2314" s="1" t="s">
        <v>209</v>
      </c>
      <c r="E2314" s="1" t="s">
        <v>210</v>
      </c>
      <c r="F2314" s="1" t="s">
        <v>210</v>
      </c>
      <c r="G2314" s="1" t="s">
        <v>210</v>
      </c>
      <c r="H2314" s="1" t="str">
        <f t="shared" si="36"/>
        <v>Товары для дома-Хозяйственные товары-Инвентарь для уборки</v>
      </c>
      <c r="I2314" s="3">
        <v>0.17</v>
      </c>
      <c r="J2314" s="3">
        <v>0.18</v>
      </c>
      <c r="K2314" s="3">
        <v>0.05</v>
      </c>
    </row>
    <row r="2315" spans="2:11" x14ac:dyDescent="0.3">
      <c r="B2315" s="1" t="s">
        <v>151</v>
      </c>
      <c r="C2315" s="1" t="s">
        <v>206</v>
      </c>
      <c r="D2315" s="1" t="s">
        <v>209</v>
      </c>
      <c r="E2315" s="1" t="s">
        <v>211</v>
      </c>
      <c r="F2315" s="1" t="s">
        <v>211</v>
      </c>
      <c r="G2315" s="1" t="s">
        <v>211</v>
      </c>
      <c r="H2315" s="1" t="str">
        <f t="shared" si="36"/>
        <v>Товары для дома-Хозяйственные товары-Инвентарь для уборки</v>
      </c>
      <c r="I2315" s="3">
        <v>0.17</v>
      </c>
      <c r="J2315" s="3">
        <v>0.18</v>
      </c>
      <c r="K2315" s="3">
        <v>0.05</v>
      </c>
    </row>
    <row r="2316" spans="2:11" x14ac:dyDescent="0.3">
      <c r="B2316" s="1" t="s">
        <v>151</v>
      </c>
      <c r="C2316" s="1" t="s">
        <v>206</v>
      </c>
      <c r="D2316" s="1" t="s">
        <v>215</v>
      </c>
      <c r="E2316" s="1" t="s">
        <v>216</v>
      </c>
      <c r="F2316" s="1" t="s">
        <v>216</v>
      </c>
      <c r="G2316" s="1" t="s">
        <v>216</v>
      </c>
      <c r="H2316" s="1" t="str">
        <f t="shared" si="36"/>
        <v>Товары для дома-Хозяйственные товары-Товары для ухода за одеждой и бельем</v>
      </c>
      <c r="I2316" s="3">
        <v>0.17</v>
      </c>
      <c r="J2316" s="3">
        <v>0.18</v>
      </c>
      <c r="K2316" s="3">
        <v>0.05</v>
      </c>
    </row>
    <row r="2317" spans="2:11" x14ac:dyDescent="0.3">
      <c r="B2317" s="1" t="s">
        <v>151</v>
      </c>
      <c r="C2317" s="1" t="s">
        <v>247</v>
      </c>
      <c r="D2317" s="1" t="s">
        <v>248</v>
      </c>
      <c r="E2317" s="1" t="s">
        <v>248</v>
      </c>
      <c r="F2317" s="1" t="s">
        <v>248</v>
      </c>
      <c r="G2317" s="1" t="s">
        <v>248</v>
      </c>
      <c r="H2317" s="1" t="str">
        <f t="shared" si="36"/>
        <v>Товары для дома-Текстиль-Декоративные подушки</v>
      </c>
      <c r="I2317" s="3">
        <v>0.18</v>
      </c>
      <c r="J2317" s="3">
        <v>0.19</v>
      </c>
      <c r="K2317" s="3">
        <v>0.05</v>
      </c>
    </row>
    <row r="2318" spans="2:11" x14ac:dyDescent="0.3">
      <c r="B2318" s="1" t="s">
        <v>151</v>
      </c>
      <c r="C2318" s="1" t="s">
        <v>249</v>
      </c>
      <c r="D2318" s="1" t="s">
        <v>250</v>
      </c>
      <c r="E2318" s="1" t="s">
        <v>251</v>
      </c>
      <c r="F2318" s="1" t="s">
        <v>251</v>
      </c>
      <c r="G2318" s="1" t="s">
        <v>251</v>
      </c>
      <c r="H2318" s="1" t="str">
        <f t="shared" si="36"/>
        <v>Товары для дома-Посуда и кухонные принадлежности-Приготовление пищи</v>
      </c>
      <c r="I2318" s="3">
        <v>0.18</v>
      </c>
      <c r="J2318" s="3">
        <v>0.19</v>
      </c>
      <c r="K2318" s="3">
        <v>0.05</v>
      </c>
    </row>
    <row r="2319" spans="2:11" x14ac:dyDescent="0.3">
      <c r="B2319" s="1" t="s">
        <v>151</v>
      </c>
      <c r="C2319" s="1" t="s">
        <v>206</v>
      </c>
      <c r="D2319" s="1" t="s">
        <v>252</v>
      </c>
      <c r="E2319" s="1" t="s">
        <v>253</v>
      </c>
      <c r="F2319" s="1" t="s">
        <v>253</v>
      </c>
      <c r="G2319" s="1" t="s">
        <v>253</v>
      </c>
      <c r="H2319" s="1" t="str">
        <f t="shared" si="36"/>
        <v>Товары для дома-Хозяйственные товары-Аксессуары для ванной и туалета</v>
      </c>
      <c r="I2319" s="3">
        <v>0.18</v>
      </c>
      <c r="J2319" s="3">
        <v>0.19</v>
      </c>
      <c r="K2319" s="3">
        <v>0.05</v>
      </c>
    </row>
    <row r="2320" spans="2:11" x14ac:dyDescent="0.3">
      <c r="B2320" s="1" t="s">
        <v>151</v>
      </c>
      <c r="C2320" s="1" t="s">
        <v>249</v>
      </c>
      <c r="D2320" s="1" t="s">
        <v>254</v>
      </c>
      <c r="E2320" s="1" t="s">
        <v>255</v>
      </c>
      <c r="F2320" s="1" t="s">
        <v>255</v>
      </c>
      <c r="G2320" s="1" t="s">
        <v>255</v>
      </c>
      <c r="H2320" s="1" t="str">
        <f t="shared" si="36"/>
        <v>Товары для дома-Посуда и кухонные принадлежности-Хранение продуктов</v>
      </c>
      <c r="I2320" s="3">
        <v>0.18</v>
      </c>
      <c r="J2320" s="3">
        <v>0.19</v>
      </c>
      <c r="K2320" s="3">
        <v>0.05</v>
      </c>
    </row>
    <row r="2321" spans="2:11" x14ac:dyDescent="0.3">
      <c r="B2321" s="1" t="s">
        <v>151</v>
      </c>
      <c r="C2321" s="1" t="s">
        <v>598</v>
      </c>
      <c r="D2321" s="1" t="s">
        <v>599</v>
      </c>
      <c r="E2321" s="1" t="s">
        <v>600</v>
      </c>
      <c r="F2321" s="1" t="s">
        <v>600</v>
      </c>
      <c r="G2321" s="1" t="s">
        <v>600</v>
      </c>
      <c r="H2321" s="1" t="str">
        <f t="shared" si="36"/>
        <v>Товары для дома-Мебель-Столы и стулья</v>
      </c>
      <c r="I2321" s="3">
        <v>0.14000000000000001</v>
      </c>
      <c r="J2321" s="3">
        <v>0.14000000000000001</v>
      </c>
      <c r="K2321" s="3">
        <v>0.11</v>
      </c>
    </row>
    <row r="2322" spans="2:11" x14ac:dyDescent="0.3">
      <c r="B2322" s="1" t="s">
        <v>151</v>
      </c>
      <c r="C2322" s="1" t="s">
        <v>598</v>
      </c>
      <c r="D2322" s="1" t="s">
        <v>601</v>
      </c>
      <c r="E2322" s="1" t="s">
        <v>602</v>
      </c>
      <c r="F2322" s="1" t="s">
        <v>602</v>
      </c>
      <c r="G2322" s="1" t="s">
        <v>602</v>
      </c>
      <c r="H2322" s="1" t="str">
        <f t="shared" si="36"/>
        <v>Товары для дома-Мебель-Шкафы, тумбы, комоды</v>
      </c>
      <c r="I2322" s="3">
        <v>0.14000000000000001</v>
      </c>
      <c r="J2322" s="3">
        <v>0.14000000000000001</v>
      </c>
      <c r="K2322" s="3">
        <v>0.11</v>
      </c>
    </row>
    <row r="2323" spans="2:11" x14ac:dyDescent="0.3">
      <c r="B2323" s="1" t="s">
        <v>151</v>
      </c>
      <c r="C2323" s="1" t="s">
        <v>598</v>
      </c>
      <c r="D2323" s="1" t="s">
        <v>603</v>
      </c>
      <c r="E2323" s="1" t="s">
        <v>604</v>
      </c>
      <c r="F2323" s="1" t="s">
        <v>604</v>
      </c>
      <c r="G2323" s="1" t="s">
        <v>604</v>
      </c>
      <c r="H2323" s="1" t="str">
        <f t="shared" si="36"/>
        <v>Товары для дома-Мебель-Готовые комплекты</v>
      </c>
      <c r="I2323" s="3">
        <v>0.14000000000000001</v>
      </c>
      <c r="J2323" s="3">
        <v>0.14000000000000001</v>
      </c>
      <c r="K2323" s="3">
        <v>0.11</v>
      </c>
    </row>
    <row r="2324" spans="2:11" x14ac:dyDescent="0.3">
      <c r="B2324" s="1" t="s">
        <v>151</v>
      </c>
      <c r="C2324" s="1" t="s">
        <v>598</v>
      </c>
      <c r="D2324" s="1" t="s">
        <v>603</v>
      </c>
      <c r="E2324" s="1" t="s">
        <v>605</v>
      </c>
      <c r="F2324" s="1" t="s">
        <v>605</v>
      </c>
      <c r="G2324" s="1" t="s">
        <v>605</v>
      </c>
      <c r="H2324" s="1" t="str">
        <f t="shared" si="36"/>
        <v>Товары для дома-Мебель-Готовые комплекты</v>
      </c>
      <c r="I2324" s="3">
        <v>0.14000000000000001</v>
      </c>
      <c r="J2324" s="3">
        <v>0.14000000000000001</v>
      </c>
      <c r="K2324" s="3">
        <v>0.11</v>
      </c>
    </row>
    <row r="2325" spans="2:11" x14ac:dyDescent="0.3">
      <c r="B2325" s="1" t="s">
        <v>151</v>
      </c>
      <c r="C2325" s="1" t="s">
        <v>598</v>
      </c>
      <c r="D2325" s="1" t="s">
        <v>603</v>
      </c>
      <c r="E2325" s="1" t="s">
        <v>606</v>
      </c>
      <c r="F2325" s="1" t="s">
        <v>606</v>
      </c>
      <c r="G2325" s="1" t="s">
        <v>606</v>
      </c>
      <c r="H2325" s="1" t="str">
        <f t="shared" si="36"/>
        <v>Товары для дома-Мебель-Готовые комплекты</v>
      </c>
      <c r="I2325" s="3">
        <v>0.14000000000000001</v>
      </c>
      <c r="J2325" s="3">
        <v>0.14000000000000001</v>
      </c>
      <c r="K2325" s="3">
        <v>0.11</v>
      </c>
    </row>
    <row r="2326" spans="2:11" x14ac:dyDescent="0.3">
      <c r="B2326" s="1" t="s">
        <v>151</v>
      </c>
      <c r="C2326" s="1" t="s">
        <v>598</v>
      </c>
      <c r="D2326" s="1" t="s">
        <v>603</v>
      </c>
      <c r="E2326" s="1" t="s">
        <v>607</v>
      </c>
      <c r="F2326" s="1" t="s">
        <v>607</v>
      </c>
      <c r="G2326" s="1" t="s">
        <v>607</v>
      </c>
      <c r="H2326" s="1" t="str">
        <f t="shared" si="36"/>
        <v>Товары для дома-Мебель-Готовые комплекты</v>
      </c>
      <c r="I2326" s="3">
        <v>0.14000000000000001</v>
      </c>
      <c r="J2326" s="3">
        <v>0.14000000000000001</v>
      </c>
      <c r="K2326" s="3">
        <v>0.11</v>
      </c>
    </row>
    <row r="2327" spans="2:11" x14ac:dyDescent="0.3">
      <c r="B2327" s="1" t="s">
        <v>151</v>
      </c>
      <c r="C2327" s="1" t="s">
        <v>598</v>
      </c>
      <c r="D2327" s="1" t="s">
        <v>603</v>
      </c>
      <c r="E2327" s="1" t="s">
        <v>608</v>
      </c>
      <c r="F2327" s="1" t="s">
        <v>608</v>
      </c>
      <c r="G2327" s="1" t="s">
        <v>608</v>
      </c>
      <c r="H2327" s="1" t="str">
        <f t="shared" si="36"/>
        <v>Товары для дома-Мебель-Готовые комплекты</v>
      </c>
      <c r="I2327" s="3">
        <v>0.14000000000000001</v>
      </c>
      <c r="J2327" s="3">
        <v>0.14000000000000001</v>
      </c>
      <c r="K2327" s="3">
        <v>0.11</v>
      </c>
    </row>
    <row r="2328" spans="2:11" x14ac:dyDescent="0.3">
      <c r="B2328" s="1" t="s">
        <v>151</v>
      </c>
      <c r="C2328" s="1" t="s">
        <v>598</v>
      </c>
      <c r="D2328" s="1" t="s">
        <v>609</v>
      </c>
      <c r="E2328" s="1" t="s">
        <v>610</v>
      </c>
      <c r="F2328" s="1" t="s">
        <v>610</v>
      </c>
      <c r="G2328" s="1" t="s">
        <v>610</v>
      </c>
      <c r="H2328" s="1" t="str">
        <f t="shared" si="36"/>
        <v>Товары для дома-Мебель-Мебель для спальни</v>
      </c>
      <c r="I2328" s="3">
        <v>0.14000000000000001</v>
      </c>
      <c r="J2328" s="3">
        <v>0.14000000000000001</v>
      </c>
      <c r="K2328" s="3">
        <v>0.11</v>
      </c>
    </row>
    <row r="2329" spans="2:11" x14ac:dyDescent="0.3">
      <c r="B2329" s="1" t="s">
        <v>151</v>
      </c>
      <c r="C2329" s="1" t="s">
        <v>598</v>
      </c>
      <c r="D2329" s="1" t="s">
        <v>609</v>
      </c>
      <c r="E2329" s="1" t="s">
        <v>611</v>
      </c>
      <c r="F2329" s="1" t="s">
        <v>611</v>
      </c>
      <c r="G2329" s="1" t="s">
        <v>611</v>
      </c>
      <c r="H2329" s="1" t="str">
        <f t="shared" si="36"/>
        <v>Товары для дома-Мебель-Мебель для спальни</v>
      </c>
      <c r="I2329" s="3">
        <v>0.14000000000000001</v>
      </c>
      <c r="J2329" s="3">
        <v>0.14000000000000001</v>
      </c>
      <c r="K2329" s="3">
        <v>0.11</v>
      </c>
    </row>
    <row r="2330" spans="2:11" x14ac:dyDescent="0.3">
      <c r="B2330" s="1" t="s">
        <v>151</v>
      </c>
      <c r="C2330" s="1" t="s">
        <v>598</v>
      </c>
      <c r="D2330" s="1" t="s">
        <v>612</v>
      </c>
      <c r="E2330" s="1" t="s">
        <v>613</v>
      </c>
      <c r="F2330" s="1" t="s">
        <v>613</v>
      </c>
      <c r="G2330" s="1" t="s">
        <v>613</v>
      </c>
      <c r="H2330" s="1" t="str">
        <f t="shared" si="36"/>
        <v>Товары для дома-Мебель-Надувная, плетеная и прочая мебель</v>
      </c>
      <c r="I2330" s="3">
        <v>0.14000000000000001</v>
      </c>
      <c r="J2330" s="3">
        <v>0.14000000000000001</v>
      </c>
      <c r="K2330" s="3">
        <v>0.11</v>
      </c>
    </row>
    <row r="2331" spans="2:11" x14ac:dyDescent="0.3">
      <c r="B2331" s="1" t="s">
        <v>151</v>
      </c>
      <c r="C2331" s="1" t="s">
        <v>598</v>
      </c>
      <c r="D2331" s="1" t="s">
        <v>609</v>
      </c>
      <c r="E2331" s="1" t="s">
        <v>614</v>
      </c>
      <c r="F2331" s="1" t="s">
        <v>614</v>
      </c>
      <c r="G2331" s="1" t="s">
        <v>614</v>
      </c>
      <c r="H2331" s="1" t="str">
        <f t="shared" si="36"/>
        <v>Товары для дома-Мебель-Мебель для спальни</v>
      </c>
      <c r="I2331" s="3">
        <v>0.14000000000000001</v>
      </c>
      <c r="J2331" s="3">
        <v>0.14000000000000001</v>
      </c>
      <c r="K2331" s="3">
        <v>0.11</v>
      </c>
    </row>
    <row r="2332" spans="2:11" x14ac:dyDescent="0.3">
      <c r="B2332" s="1" t="s">
        <v>151</v>
      </c>
      <c r="C2332" s="1" t="s">
        <v>598</v>
      </c>
      <c r="D2332" s="1" t="s">
        <v>599</v>
      </c>
      <c r="E2332" s="1" t="s">
        <v>615</v>
      </c>
      <c r="F2332" s="1" t="s">
        <v>615</v>
      </c>
      <c r="G2332" s="1" t="s">
        <v>615</v>
      </c>
      <c r="H2332" s="1" t="str">
        <f t="shared" si="36"/>
        <v>Товары для дома-Мебель-Столы и стулья</v>
      </c>
      <c r="I2332" s="3">
        <v>0.14000000000000001</v>
      </c>
      <c r="J2332" s="3">
        <v>0.14000000000000001</v>
      </c>
      <c r="K2332" s="3">
        <v>0.11</v>
      </c>
    </row>
    <row r="2333" spans="2:11" x14ac:dyDescent="0.3">
      <c r="B2333" s="1" t="s">
        <v>151</v>
      </c>
      <c r="C2333" s="1" t="s">
        <v>598</v>
      </c>
      <c r="D2333" s="1" t="s">
        <v>616</v>
      </c>
      <c r="E2333" s="1" t="s">
        <v>617</v>
      </c>
      <c r="F2333" s="1" t="s">
        <v>617</v>
      </c>
      <c r="G2333" s="1" t="s">
        <v>617</v>
      </c>
      <c r="H2333" s="1" t="str">
        <f t="shared" si="36"/>
        <v>Товары для дома-Мебель-Мягкая мебель</v>
      </c>
      <c r="I2333" s="3">
        <v>0.14000000000000001</v>
      </c>
      <c r="J2333" s="3">
        <v>0.14000000000000001</v>
      </c>
      <c r="K2333" s="3">
        <v>0.11</v>
      </c>
    </row>
    <row r="2334" spans="2:11" x14ac:dyDescent="0.3">
      <c r="B2334" s="1" t="s">
        <v>151</v>
      </c>
      <c r="C2334" s="1" t="s">
        <v>598</v>
      </c>
      <c r="D2334" s="1" t="s">
        <v>616</v>
      </c>
      <c r="E2334" s="1" t="s">
        <v>618</v>
      </c>
      <c r="F2334" s="1" t="s">
        <v>618</v>
      </c>
      <c r="G2334" s="1" t="s">
        <v>618</v>
      </c>
      <c r="H2334" s="1" t="str">
        <f t="shared" si="36"/>
        <v>Товары для дома-Мебель-Мягкая мебель</v>
      </c>
      <c r="I2334" s="3">
        <v>0.14000000000000001</v>
      </c>
      <c r="J2334" s="3">
        <v>0.14000000000000001</v>
      </c>
      <c r="K2334" s="3">
        <v>0.11</v>
      </c>
    </row>
    <row r="2335" spans="2:11" x14ac:dyDescent="0.3">
      <c r="B2335" s="1" t="s">
        <v>151</v>
      </c>
      <c r="C2335" s="1" t="s">
        <v>598</v>
      </c>
      <c r="D2335" s="1" t="s">
        <v>612</v>
      </c>
      <c r="E2335" s="1" t="s">
        <v>619</v>
      </c>
      <c r="F2335" s="1" t="s">
        <v>619</v>
      </c>
      <c r="G2335" s="1" t="s">
        <v>619</v>
      </c>
      <c r="H2335" s="1" t="str">
        <f t="shared" si="36"/>
        <v>Товары для дома-Мебель-Надувная, плетеная и прочая мебель</v>
      </c>
      <c r="I2335" s="3">
        <v>0.14000000000000001</v>
      </c>
      <c r="J2335" s="3">
        <v>0.14000000000000001</v>
      </c>
      <c r="K2335" s="3">
        <v>0.11</v>
      </c>
    </row>
    <row r="2336" spans="2:11" x14ac:dyDescent="0.3">
      <c r="B2336" s="1" t="s">
        <v>151</v>
      </c>
      <c r="C2336" s="1" t="s">
        <v>598</v>
      </c>
      <c r="D2336" s="1" t="s">
        <v>601</v>
      </c>
      <c r="E2336" s="1" t="s">
        <v>620</v>
      </c>
      <c r="F2336" s="1" t="s">
        <v>620</v>
      </c>
      <c r="G2336" s="1" t="s">
        <v>620</v>
      </c>
      <c r="H2336" s="1" t="str">
        <f t="shared" si="36"/>
        <v>Товары для дома-Мебель-Шкафы, тумбы, комоды</v>
      </c>
      <c r="I2336" s="3">
        <v>0.14000000000000001</v>
      </c>
      <c r="J2336" s="3">
        <v>0.14000000000000001</v>
      </c>
      <c r="K2336" s="3">
        <v>0.11</v>
      </c>
    </row>
    <row r="2337" spans="2:11" x14ac:dyDescent="0.3">
      <c r="B2337" s="1" t="s">
        <v>151</v>
      </c>
      <c r="C2337" s="1" t="s">
        <v>598</v>
      </c>
      <c r="D2337" s="1" t="s">
        <v>601</v>
      </c>
      <c r="E2337" s="1" t="s">
        <v>621</v>
      </c>
      <c r="F2337" s="1" t="s">
        <v>621</v>
      </c>
      <c r="G2337" s="1" t="s">
        <v>621</v>
      </c>
      <c r="H2337" s="1" t="str">
        <f t="shared" si="36"/>
        <v>Товары для дома-Мебель-Шкафы, тумбы, комоды</v>
      </c>
      <c r="I2337" s="3">
        <v>0.14000000000000001</v>
      </c>
      <c r="J2337" s="3">
        <v>0.14000000000000001</v>
      </c>
      <c r="K2337" s="3">
        <v>0.11</v>
      </c>
    </row>
    <row r="2338" spans="2:11" x14ac:dyDescent="0.3">
      <c r="B2338" s="1" t="s">
        <v>151</v>
      </c>
      <c r="C2338" s="1" t="s">
        <v>598</v>
      </c>
      <c r="D2338" s="1" t="s">
        <v>603</v>
      </c>
      <c r="E2338" s="1" t="s">
        <v>622</v>
      </c>
      <c r="F2338" s="1" t="s">
        <v>622</v>
      </c>
      <c r="G2338" s="1" t="s">
        <v>622</v>
      </c>
      <c r="H2338" s="1" t="str">
        <f t="shared" si="36"/>
        <v>Товары для дома-Мебель-Готовые комплекты</v>
      </c>
      <c r="I2338" s="3">
        <v>0.14000000000000001</v>
      </c>
      <c r="J2338" s="3">
        <v>0.14000000000000001</v>
      </c>
      <c r="K2338" s="3">
        <v>0.11</v>
      </c>
    </row>
    <row r="2339" spans="2:11" x14ac:dyDescent="0.3">
      <c r="B2339" s="1" t="s">
        <v>151</v>
      </c>
      <c r="C2339" s="1" t="s">
        <v>598</v>
      </c>
      <c r="D2339" s="1" t="s">
        <v>612</v>
      </c>
      <c r="E2339" s="1" t="s">
        <v>623</v>
      </c>
      <c r="F2339" s="1" t="s">
        <v>623</v>
      </c>
      <c r="G2339" s="1" t="s">
        <v>623</v>
      </c>
      <c r="H2339" s="1" t="str">
        <f t="shared" si="36"/>
        <v>Товары для дома-Мебель-Надувная, плетеная и прочая мебель</v>
      </c>
      <c r="I2339" s="3">
        <v>0.14000000000000001</v>
      </c>
      <c r="J2339" s="3">
        <v>0.14000000000000001</v>
      </c>
      <c r="K2339" s="3">
        <v>0.11</v>
      </c>
    </row>
    <row r="2340" spans="2:11" x14ac:dyDescent="0.3">
      <c r="B2340" s="1" t="s">
        <v>151</v>
      </c>
      <c r="C2340" s="1" t="s">
        <v>598</v>
      </c>
      <c r="D2340" s="1" t="s">
        <v>599</v>
      </c>
      <c r="E2340" s="1" t="s">
        <v>624</v>
      </c>
      <c r="F2340" s="1" t="s">
        <v>624</v>
      </c>
      <c r="G2340" s="1" t="s">
        <v>624</v>
      </c>
      <c r="H2340" s="1" t="str">
        <f t="shared" si="36"/>
        <v>Товары для дома-Мебель-Столы и стулья</v>
      </c>
      <c r="I2340" s="3">
        <v>0.14000000000000001</v>
      </c>
      <c r="J2340" s="3">
        <v>0.14000000000000001</v>
      </c>
      <c r="K2340" s="3">
        <v>0.11</v>
      </c>
    </row>
    <row r="2341" spans="2:11" x14ac:dyDescent="0.3">
      <c r="B2341" s="1" t="s">
        <v>151</v>
      </c>
      <c r="C2341" s="1" t="s">
        <v>598</v>
      </c>
      <c r="D2341" s="1" t="s">
        <v>599</v>
      </c>
      <c r="E2341" s="1" t="s">
        <v>625</v>
      </c>
      <c r="F2341" s="1" t="s">
        <v>625</v>
      </c>
      <c r="G2341" s="1" t="s">
        <v>625</v>
      </c>
      <c r="H2341" s="1" t="str">
        <f t="shared" si="36"/>
        <v>Товары для дома-Мебель-Столы и стулья</v>
      </c>
      <c r="I2341" s="3">
        <v>0.14000000000000001</v>
      </c>
      <c r="J2341" s="3">
        <v>0.14000000000000001</v>
      </c>
      <c r="K2341" s="3">
        <v>0.11</v>
      </c>
    </row>
    <row r="2342" spans="2:11" x14ac:dyDescent="0.3">
      <c r="B2342" s="1" t="s">
        <v>151</v>
      </c>
      <c r="C2342" s="1" t="s">
        <v>598</v>
      </c>
      <c r="D2342" s="1" t="s">
        <v>626</v>
      </c>
      <c r="E2342" s="1" t="s">
        <v>627</v>
      </c>
      <c r="F2342" s="1" t="s">
        <v>627</v>
      </c>
      <c r="G2342" s="1" t="s">
        <v>627</v>
      </c>
      <c r="H2342" s="1" t="str">
        <f t="shared" si="36"/>
        <v>Товары для дома-Мебель-Мебель для кухни</v>
      </c>
      <c r="I2342" s="3">
        <v>0.14000000000000001</v>
      </c>
      <c r="J2342" s="3">
        <v>0.14000000000000001</v>
      </c>
      <c r="K2342" s="3">
        <v>0.11</v>
      </c>
    </row>
    <row r="2343" spans="2:11" x14ac:dyDescent="0.3">
      <c r="B2343" s="1" t="s">
        <v>151</v>
      </c>
      <c r="C2343" s="1" t="s">
        <v>598</v>
      </c>
      <c r="D2343" s="1" t="s">
        <v>599</v>
      </c>
      <c r="E2343" s="1" t="s">
        <v>628</v>
      </c>
      <c r="F2343" s="1" t="s">
        <v>628</v>
      </c>
      <c r="G2343" s="1" t="s">
        <v>628</v>
      </c>
      <c r="H2343" s="1" t="str">
        <f t="shared" si="36"/>
        <v>Товары для дома-Мебель-Столы и стулья</v>
      </c>
      <c r="I2343" s="3">
        <v>0.14000000000000001</v>
      </c>
      <c r="J2343" s="3">
        <v>0.14000000000000001</v>
      </c>
      <c r="K2343" s="3">
        <v>0.11</v>
      </c>
    </row>
    <row r="2344" spans="2:11" x14ac:dyDescent="0.3">
      <c r="B2344" s="1" t="s">
        <v>151</v>
      </c>
      <c r="C2344" s="1" t="s">
        <v>598</v>
      </c>
      <c r="D2344" s="1" t="s">
        <v>616</v>
      </c>
      <c r="E2344" s="1" t="s">
        <v>629</v>
      </c>
      <c r="F2344" s="1" t="s">
        <v>629</v>
      </c>
      <c r="G2344" s="1" t="s">
        <v>629</v>
      </c>
      <c r="H2344" s="1" t="str">
        <f t="shared" si="36"/>
        <v>Товары для дома-Мебель-Мягкая мебель</v>
      </c>
      <c r="I2344" s="3">
        <v>0.14000000000000001</v>
      </c>
      <c r="J2344" s="3">
        <v>0.14000000000000001</v>
      </c>
      <c r="K2344" s="3">
        <v>0.11</v>
      </c>
    </row>
    <row r="2345" spans="2:11" x14ac:dyDescent="0.3">
      <c r="B2345" s="1" t="s">
        <v>151</v>
      </c>
      <c r="C2345" s="1" t="s">
        <v>598</v>
      </c>
      <c r="D2345" s="1" t="s">
        <v>603</v>
      </c>
      <c r="E2345" s="1" t="s">
        <v>630</v>
      </c>
      <c r="F2345" s="1" t="s">
        <v>630</v>
      </c>
      <c r="G2345" s="1" t="s">
        <v>630</v>
      </c>
      <c r="H2345" s="1" t="str">
        <f t="shared" si="36"/>
        <v>Товары для дома-Мебель-Готовые комплекты</v>
      </c>
      <c r="I2345" s="3">
        <v>0.14000000000000001</v>
      </c>
      <c r="J2345" s="3">
        <v>0.14000000000000001</v>
      </c>
      <c r="K2345" s="3">
        <v>0.11</v>
      </c>
    </row>
    <row r="2346" spans="2:11" x14ac:dyDescent="0.3">
      <c r="B2346" s="1" t="s">
        <v>151</v>
      </c>
      <c r="C2346" s="1" t="s">
        <v>598</v>
      </c>
      <c r="D2346" s="1" t="s">
        <v>285</v>
      </c>
      <c r="E2346" s="1" t="s">
        <v>285</v>
      </c>
      <c r="F2346" s="1" t="s">
        <v>285</v>
      </c>
      <c r="G2346" s="1" t="s">
        <v>285</v>
      </c>
      <c r="H2346" s="1" t="str">
        <f t="shared" si="36"/>
        <v>Товары для дома-Мебель-Комплектующие</v>
      </c>
      <c r="I2346" s="3">
        <v>0.14000000000000001</v>
      </c>
      <c r="J2346" s="3">
        <v>0.14000000000000001</v>
      </c>
      <c r="K2346" s="3">
        <v>0.11</v>
      </c>
    </row>
    <row r="2347" spans="2:11" x14ac:dyDescent="0.3">
      <c r="B2347" s="1" t="s">
        <v>151</v>
      </c>
      <c r="C2347" s="1" t="s">
        <v>598</v>
      </c>
      <c r="D2347" s="1" t="s">
        <v>601</v>
      </c>
      <c r="E2347" s="1" t="s">
        <v>631</v>
      </c>
      <c r="F2347" s="1" t="s">
        <v>631</v>
      </c>
      <c r="G2347" s="1" t="s">
        <v>631</v>
      </c>
      <c r="H2347" s="1" t="str">
        <f t="shared" si="36"/>
        <v>Товары для дома-Мебель-Шкафы, тумбы, комоды</v>
      </c>
      <c r="I2347" s="3">
        <v>0.14000000000000001</v>
      </c>
      <c r="J2347" s="3">
        <v>0.14000000000000001</v>
      </c>
      <c r="K2347" s="3">
        <v>0.11</v>
      </c>
    </row>
    <row r="2348" spans="2:11" x14ac:dyDescent="0.3">
      <c r="B2348" s="1" t="s">
        <v>151</v>
      </c>
      <c r="C2348" s="1" t="s">
        <v>598</v>
      </c>
      <c r="D2348" s="1" t="s">
        <v>609</v>
      </c>
      <c r="E2348" s="1" t="s">
        <v>642</v>
      </c>
      <c r="F2348" s="1" t="s">
        <v>642</v>
      </c>
      <c r="G2348" s="1" t="s">
        <v>642</v>
      </c>
      <c r="H2348" s="1" t="str">
        <f t="shared" si="36"/>
        <v>Товары для дома-Мебель-Мебель для спальни</v>
      </c>
      <c r="I2348" s="3">
        <v>0.14000000000000001</v>
      </c>
      <c r="J2348" s="3">
        <v>0.14000000000000001</v>
      </c>
      <c r="K2348" s="3">
        <v>0.11</v>
      </c>
    </row>
    <row r="2349" spans="2:11" x14ac:dyDescent="0.3">
      <c r="B2349" s="1" t="s">
        <v>151</v>
      </c>
      <c r="C2349" s="1" t="s">
        <v>598</v>
      </c>
      <c r="D2349" s="1" t="s">
        <v>601</v>
      </c>
      <c r="E2349" s="1" t="s">
        <v>643</v>
      </c>
      <c r="F2349" s="1" t="s">
        <v>643</v>
      </c>
      <c r="G2349" s="1" t="s">
        <v>643</v>
      </c>
      <c r="H2349" s="1" t="str">
        <f t="shared" si="36"/>
        <v>Товары для дома-Мебель-Шкафы, тумбы, комоды</v>
      </c>
      <c r="I2349" s="3">
        <v>0.14000000000000001</v>
      </c>
      <c r="J2349" s="3">
        <v>0.14000000000000001</v>
      </c>
      <c r="K2349" s="3">
        <v>0.11</v>
      </c>
    </row>
    <row r="2350" spans="2:11" x14ac:dyDescent="0.3">
      <c r="B2350" s="1" t="s">
        <v>151</v>
      </c>
      <c r="C2350" s="1" t="s">
        <v>598</v>
      </c>
      <c r="D2350" s="1" t="s">
        <v>612</v>
      </c>
      <c r="E2350" s="1" t="s">
        <v>645</v>
      </c>
      <c r="F2350" s="1" t="s">
        <v>645</v>
      </c>
      <c r="G2350" s="1" t="s">
        <v>645</v>
      </c>
      <c r="H2350" s="1" t="str">
        <f t="shared" si="36"/>
        <v>Товары для дома-Мебель-Надувная, плетеная и прочая мебель</v>
      </c>
      <c r="I2350" s="3">
        <v>0.14000000000000001</v>
      </c>
      <c r="J2350" s="3">
        <v>0.14000000000000001</v>
      </c>
      <c r="K2350" s="3">
        <v>0.11</v>
      </c>
    </row>
    <row r="2351" spans="2:11" x14ac:dyDescent="0.3">
      <c r="B2351" s="1" t="s">
        <v>151</v>
      </c>
      <c r="C2351" s="1" t="s">
        <v>598</v>
      </c>
      <c r="D2351" s="1" t="s">
        <v>612</v>
      </c>
      <c r="E2351" s="1" t="s">
        <v>646</v>
      </c>
      <c r="F2351" s="1" t="s">
        <v>646</v>
      </c>
      <c r="G2351" s="1" t="s">
        <v>646</v>
      </c>
      <c r="H2351" s="1" t="str">
        <f t="shared" si="36"/>
        <v>Товары для дома-Мебель-Надувная, плетеная и прочая мебель</v>
      </c>
      <c r="I2351" s="3">
        <v>0.14000000000000001</v>
      </c>
      <c r="J2351" s="3">
        <v>0.14000000000000001</v>
      </c>
      <c r="K2351" s="3">
        <v>0.11</v>
      </c>
    </row>
    <row r="2352" spans="2:11" x14ac:dyDescent="0.3">
      <c r="B2352" s="1" t="s">
        <v>151</v>
      </c>
      <c r="C2352" s="1" t="s">
        <v>598</v>
      </c>
      <c r="D2352" s="1" t="s">
        <v>648</v>
      </c>
      <c r="E2352" s="1" t="s">
        <v>649</v>
      </c>
      <c r="F2352" s="1" t="s">
        <v>649</v>
      </c>
      <c r="G2352" s="1" t="s">
        <v>649</v>
      </c>
      <c r="H2352" s="1" t="str">
        <f t="shared" si="36"/>
        <v>Товары для дома-Мебель-Детская мебель</v>
      </c>
      <c r="I2352" s="3">
        <v>0.16500000000000001</v>
      </c>
      <c r="J2352" s="3">
        <v>0.16500000000000001</v>
      </c>
      <c r="K2352" s="3">
        <v>0.11</v>
      </c>
    </row>
    <row r="2353" spans="2:11" x14ac:dyDescent="0.3">
      <c r="B2353" s="1" t="s">
        <v>151</v>
      </c>
      <c r="C2353" s="1" t="s">
        <v>598</v>
      </c>
      <c r="D2353" s="1" t="s">
        <v>648</v>
      </c>
      <c r="E2353" s="1" t="s">
        <v>650</v>
      </c>
      <c r="F2353" s="1" t="s">
        <v>650</v>
      </c>
      <c r="G2353" s="1" t="s">
        <v>650</v>
      </c>
      <c r="H2353" s="1" t="str">
        <f t="shared" si="36"/>
        <v>Товары для дома-Мебель-Детская мебель</v>
      </c>
      <c r="I2353" s="3">
        <v>0.16500000000000001</v>
      </c>
      <c r="J2353" s="3">
        <v>0.16500000000000001</v>
      </c>
      <c r="K2353" s="3">
        <v>0.11</v>
      </c>
    </row>
    <row r="2354" spans="2:11" x14ac:dyDescent="0.3">
      <c r="B2354" s="1" t="s">
        <v>151</v>
      </c>
      <c r="C2354" s="1" t="s">
        <v>598</v>
      </c>
      <c r="D2354" s="1" t="s">
        <v>612</v>
      </c>
      <c r="E2354" s="1" t="s">
        <v>668</v>
      </c>
      <c r="F2354" s="1" t="s">
        <v>668</v>
      </c>
      <c r="G2354" s="1" t="s">
        <v>668</v>
      </c>
      <c r="H2354" s="1" t="str">
        <f t="shared" si="36"/>
        <v>Товары для дома-Мебель-Надувная, плетеная и прочая мебель</v>
      </c>
      <c r="I2354" s="3">
        <v>0.16500000000000001</v>
      </c>
      <c r="J2354" s="3">
        <v>0.16500000000000001</v>
      </c>
      <c r="K2354" s="3">
        <v>0.125</v>
      </c>
    </row>
    <row r="2355" spans="2:11" x14ac:dyDescent="0.3">
      <c r="B2355" s="1" t="s">
        <v>151</v>
      </c>
      <c r="C2355" s="1" t="s">
        <v>598</v>
      </c>
      <c r="D2355" s="1" t="s">
        <v>669</v>
      </c>
      <c r="E2355" s="1" t="s">
        <v>669</v>
      </c>
      <c r="F2355" s="1" t="s">
        <v>669</v>
      </c>
      <c r="G2355" s="1" t="s">
        <v>669</v>
      </c>
      <c r="H2355" s="1" t="str">
        <f t="shared" si="36"/>
        <v>Товары для дома-Мебель-Фурнитура для мебели</v>
      </c>
      <c r="I2355" s="3">
        <v>0.16500000000000001</v>
      </c>
      <c r="J2355" s="3">
        <v>0.16500000000000001</v>
      </c>
      <c r="K2355" s="3">
        <v>0.125</v>
      </c>
    </row>
    <row r="2356" spans="2:11" x14ac:dyDescent="0.3">
      <c r="B2356" s="1" t="s">
        <v>151</v>
      </c>
      <c r="C2356" s="1" t="s">
        <v>598</v>
      </c>
      <c r="D2356" s="1" t="s">
        <v>612</v>
      </c>
      <c r="E2356" s="1" t="s">
        <v>671</v>
      </c>
      <c r="F2356" s="1" t="s">
        <v>671</v>
      </c>
      <c r="G2356" s="1" t="s">
        <v>671</v>
      </c>
      <c r="H2356" s="1" t="str">
        <f t="shared" si="36"/>
        <v>Товары для дома-Мебель-Надувная, плетеная и прочая мебель</v>
      </c>
      <c r="I2356" s="3">
        <v>0.16500000000000001</v>
      </c>
      <c r="J2356" s="3">
        <v>0.16500000000000001</v>
      </c>
      <c r="K2356" s="3">
        <v>0.125</v>
      </c>
    </row>
    <row r="2357" spans="2:11" x14ac:dyDescent="0.3">
      <c r="B2357" s="1" t="s">
        <v>151</v>
      </c>
      <c r="C2357" s="1" t="s">
        <v>152</v>
      </c>
      <c r="D2357" s="1" t="s">
        <v>153</v>
      </c>
      <c r="E2357" s="1" t="s">
        <v>882</v>
      </c>
      <c r="F2357" s="1" t="s">
        <v>882</v>
      </c>
      <c r="G2357" s="1" t="s">
        <v>882</v>
      </c>
      <c r="H2357" s="1" t="str">
        <f t="shared" si="36"/>
        <v>Товары для дома-Бытовая химия-Средства для стирки</v>
      </c>
      <c r="I2357" s="3">
        <v>0.13</v>
      </c>
      <c r="J2357" s="3">
        <v>0.15</v>
      </c>
      <c r="K2357" s="3">
        <v>0.15</v>
      </c>
    </row>
    <row r="2358" spans="2:11" x14ac:dyDescent="0.3">
      <c r="B2358" s="1" t="s">
        <v>151</v>
      </c>
      <c r="C2358" s="1" t="s">
        <v>152</v>
      </c>
      <c r="D2358" s="1" t="s">
        <v>153</v>
      </c>
      <c r="E2358" s="1" t="s">
        <v>883</v>
      </c>
      <c r="F2358" s="1" t="s">
        <v>883</v>
      </c>
      <c r="G2358" s="1" t="s">
        <v>883</v>
      </c>
      <c r="H2358" s="1" t="str">
        <f t="shared" si="36"/>
        <v>Товары для дома-Бытовая химия-Средства для стирки</v>
      </c>
      <c r="I2358" s="3">
        <v>0.13</v>
      </c>
      <c r="J2358" s="3">
        <v>0.15</v>
      </c>
      <c r="K2358" s="3">
        <v>0.15</v>
      </c>
    </row>
    <row r="2359" spans="2:11" x14ac:dyDescent="0.3">
      <c r="B2359" s="1" t="s">
        <v>151</v>
      </c>
      <c r="C2359" s="1" t="s">
        <v>152</v>
      </c>
      <c r="D2359" s="1" t="s">
        <v>884</v>
      </c>
      <c r="E2359" s="1" t="s">
        <v>885</v>
      </c>
      <c r="F2359" s="1" t="s">
        <v>885</v>
      </c>
      <c r="G2359" s="1" t="s">
        <v>885</v>
      </c>
      <c r="H2359" s="1" t="str">
        <f t="shared" si="36"/>
        <v>Товары для дома-Бытовая химия-Средства для посуды</v>
      </c>
      <c r="I2359" s="3">
        <v>0.13</v>
      </c>
      <c r="J2359" s="3">
        <v>0.15</v>
      </c>
      <c r="K2359" s="3">
        <v>0.15</v>
      </c>
    </row>
    <row r="2360" spans="2:11" x14ac:dyDescent="0.3">
      <c r="B2360" s="1" t="s">
        <v>151</v>
      </c>
      <c r="C2360" s="1" t="s">
        <v>152</v>
      </c>
      <c r="D2360" s="1" t="s">
        <v>153</v>
      </c>
      <c r="E2360" s="1" t="s">
        <v>886</v>
      </c>
      <c r="F2360" s="1" t="s">
        <v>886</v>
      </c>
      <c r="G2360" s="1" t="s">
        <v>886</v>
      </c>
      <c r="H2360" s="1" t="str">
        <f t="shared" si="36"/>
        <v>Товары для дома-Бытовая химия-Средства для стирки</v>
      </c>
      <c r="I2360" s="3">
        <v>0.13</v>
      </c>
      <c r="J2360" s="3">
        <v>0.15</v>
      </c>
      <c r="K2360" s="3">
        <v>0.15</v>
      </c>
    </row>
    <row r="2361" spans="2:11" x14ac:dyDescent="0.3">
      <c r="B2361" s="1" t="s">
        <v>151</v>
      </c>
      <c r="C2361" s="1" t="s">
        <v>152</v>
      </c>
      <c r="D2361" s="1" t="s">
        <v>884</v>
      </c>
      <c r="E2361" s="1" t="s">
        <v>887</v>
      </c>
      <c r="F2361" s="1" t="s">
        <v>887</v>
      </c>
      <c r="G2361" s="1" t="s">
        <v>887</v>
      </c>
      <c r="H2361" s="1" t="str">
        <f t="shared" si="36"/>
        <v>Товары для дома-Бытовая химия-Средства для посуды</v>
      </c>
      <c r="I2361" s="3">
        <v>0.13</v>
      </c>
      <c r="J2361" s="3">
        <v>0.15</v>
      </c>
      <c r="K2361" s="3">
        <v>0.15</v>
      </c>
    </row>
    <row r="2362" spans="2:11" x14ac:dyDescent="0.3">
      <c r="B2362" s="1" t="s">
        <v>151</v>
      </c>
      <c r="C2362" s="1" t="s">
        <v>152</v>
      </c>
      <c r="D2362" s="1" t="s">
        <v>909</v>
      </c>
      <c r="E2362" s="1" t="s">
        <v>909</v>
      </c>
      <c r="F2362" s="1" t="s">
        <v>909</v>
      </c>
      <c r="G2362" s="1" t="s">
        <v>909</v>
      </c>
      <c r="H2362" s="1" t="str">
        <f t="shared" si="36"/>
        <v>Товары для дома-Бытовая химия-Ароматы для дома</v>
      </c>
      <c r="I2362" s="3">
        <v>0.14000000000000001</v>
      </c>
      <c r="J2362" s="3">
        <v>0.15</v>
      </c>
      <c r="K2362" s="3">
        <v>0.15</v>
      </c>
    </row>
    <row r="2363" spans="2:11" x14ac:dyDescent="0.3">
      <c r="B2363" s="1" t="s">
        <v>151</v>
      </c>
      <c r="C2363" s="1" t="s">
        <v>152</v>
      </c>
      <c r="D2363" s="1" t="s">
        <v>910</v>
      </c>
      <c r="E2363" s="1" t="s">
        <v>910</v>
      </c>
      <c r="F2363" s="1" t="s">
        <v>910</v>
      </c>
      <c r="G2363" s="1" t="s">
        <v>910</v>
      </c>
      <c r="H2363" s="1" t="str">
        <f t="shared" si="36"/>
        <v>Товары для дома-Бытовая химия-Средства против насекомых</v>
      </c>
      <c r="I2363" s="3">
        <v>0.14000000000000001</v>
      </c>
      <c r="J2363" s="3">
        <v>0.15</v>
      </c>
      <c r="K2363" s="3">
        <v>0.15</v>
      </c>
    </row>
    <row r="2364" spans="2:11" x14ac:dyDescent="0.3">
      <c r="B2364" s="1" t="s">
        <v>151</v>
      </c>
      <c r="C2364" s="1" t="s">
        <v>152</v>
      </c>
      <c r="D2364" s="1" t="s">
        <v>934</v>
      </c>
      <c r="E2364" s="1" t="s">
        <v>935</v>
      </c>
      <c r="F2364" s="1" t="s">
        <v>935</v>
      </c>
      <c r="G2364" s="1" t="s">
        <v>935</v>
      </c>
      <c r="H2364" s="1" t="str">
        <f t="shared" si="36"/>
        <v>Товары для дома-Бытовая химия-Чистящие и моющие средства</v>
      </c>
      <c r="I2364" s="3">
        <v>0.14000000000000001</v>
      </c>
      <c r="J2364" s="3">
        <v>0.15</v>
      </c>
      <c r="K2364" s="3">
        <v>0.15</v>
      </c>
    </row>
    <row r="2365" spans="2:11" x14ac:dyDescent="0.3">
      <c r="B2365" s="1" t="s">
        <v>151</v>
      </c>
      <c r="C2365" s="1" t="s">
        <v>152</v>
      </c>
      <c r="D2365" s="1" t="s">
        <v>951</v>
      </c>
      <c r="E2365" s="1" t="s">
        <v>951</v>
      </c>
      <c r="F2365" s="1" t="s">
        <v>951</v>
      </c>
      <c r="G2365" s="1" t="s">
        <v>951</v>
      </c>
      <c r="H2365" s="1" t="str">
        <f t="shared" si="36"/>
        <v>Товары для дома-Бытовая химия-Средства для глажения, подкрахмаливатели, антистатики</v>
      </c>
      <c r="I2365" s="3">
        <v>0.14000000000000001</v>
      </c>
      <c r="J2365" s="3">
        <v>0.15</v>
      </c>
      <c r="K2365" s="3">
        <v>0.15</v>
      </c>
    </row>
    <row r="2366" spans="2:11" x14ac:dyDescent="0.3">
      <c r="B2366" s="1" t="s">
        <v>151</v>
      </c>
      <c r="C2366" s="1" t="s">
        <v>152</v>
      </c>
      <c r="D2366" s="1" t="s">
        <v>934</v>
      </c>
      <c r="E2366" s="1" t="s">
        <v>965</v>
      </c>
      <c r="F2366" s="1" t="s">
        <v>965</v>
      </c>
      <c r="G2366" s="1" t="s">
        <v>965</v>
      </c>
      <c r="H2366" s="1" t="str">
        <f t="shared" si="36"/>
        <v>Товары для дома-Бытовая химия-Чистящие и моющие средства</v>
      </c>
      <c r="I2366" s="3">
        <v>0.14000000000000001</v>
      </c>
      <c r="J2366" s="3">
        <v>0.15</v>
      </c>
      <c r="K2366" s="3">
        <v>0.15</v>
      </c>
    </row>
    <row r="2367" spans="2:11" x14ac:dyDescent="0.3">
      <c r="B2367" s="1" t="s">
        <v>151</v>
      </c>
      <c r="C2367" s="1" t="s">
        <v>196</v>
      </c>
      <c r="D2367" s="1" t="s">
        <v>1283</v>
      </c>
      <c r="E2367" s="1" t="s">
        <v>1283</v>
      </c>
      <c r="F2367" s="1" t="s">
        <v>1283</v>
      </c>
      <c r="G2367" s="1" t="s">
        <v>1283</v>
      </c>
      <c r="H2367" s="1" t="str">
        <f t="shared" si="36"/>
        <v>Товары для дома-Интерьер-Ширмы</v>
      </c>
      <c r="I2367" s="3">
        <v>0.16</v>
      </c>
      <c r="J2367" s="3">
        <v>0.16</v>
      </c>
      <c r="K2367" s="3">
        <v>0.16</v>
      </c>
    </row>
    <row r="2368" spans="2:11" x14ac:dyDescent="0.3">
      <c r="B2368" s="1" t="s">
        <v>151</v>
      </c>
      <c r="C2368" s="1" t="s">
        <v>196</v>
      </c>
      <c r="D2368" s="1" t="s">
        <v>1886</v>
      </c>
      <c r="E2368" s="1" t="s">
        <v>1886</v>
      </c>
      <c r="F2368" s="1" t="s">
        <v>1886</v>
      </c>
      <c r="G2368" s="1" t="s">
        <v>1886</v>
      </c>
      <c r="H2368" s="1" t="str">
        <f t="shared" si="36"/>
        <v>Товары для дома-Интерьер-Зеркала</v>
      </c>
      <c r="I2368" s="3">
        <v>0.17</v>
      </c>
      <c r="J2368" s="3">
        <v>0.17</v>
      </c>
      <c r="K2368" s="3">
        <v>0.18</v>
      </c>
    </row>
    <row r="2369" spans="2:11" x14ac:dyDescent="0.3">
      <c r="B2369" s="1" t="s">
        <v>151</v>
      </c>
      <c r="C2369" s="1" t="s">
        <v>196</v>
      </c>
      <c r="D2369" s="1" t="s">
        <v>200</v>
      </c>
      <c r="E2369" s="1" t="s">
        <v>1887</v>
      </c>
      <c r="F2369" s="1" t="s">
        <v>1887</v>
      </c>
      <c r="G2369" s="1" t="s">
        <v>1887</v>
      </c>
      <c r="H2369" s="1" t="str">
        <f t="shared" si="36"/>
        <v>Товары для дома-Интерьер-Комнатные растения и горшки</v>
      </c>
      <c r="I2369" s="3">
        <v>0.17</v>
      </c>
      <c r="J2369" s="3">
        <v>0.17</v>
      </c>
      <c r="K2369" s="3">
        <v>0.18</v>
      </c>
    </row>
    <row r="2370" spans="2:11" x14ac:dyDescent="0.3">
      <c r="B2370" s="1" t="s">
        <v>151</v>
      </c>
      <c r="C2370" s="1" t="s">
        <v>196</v>
      </c>
      <c r="D2370" s="1" t="s">
        <v>1888</v>
      </c>
      <c r="E2370" s="1" t="s">
        <v>1888</v>
      </c>
      <c r="F2370" s="1" t="s">
        <v>1888</v>
      </c>
      <c r="G2370" s="1" t="s">
        <v>1888</v>
      </c>
      <c r="H2370" s="1" t="str">
        <f t="shared" si="36"/>
        <v>Товары для дома-Интерьер-Картины, постеры, гобелены, панно</v>
      </c>
      <c r="I2370" s="3">
        <v>0.17</v>
      </c>
      <c r="J2370" s="3">
        <v>0.17</v>
      </c>
      <c r="K2370" s="3">
        <v>0.18</v>
      </c>
    </row>
    <row r="2371" spans="2:11" x14ac:dyDescent="0.3">
      <c r="B2371" s="1" t="s">
        <v>151</v>
      </c>
      <c r="C2371" s="1" t="s">
        <v>196</v>
      </c>
      <c r="D2371" s="1" t="s">
        <v>1889</v>
      </c>
      <c r="E2371" s="1" t="s">
        <v>1889</v>
      </c>
      <c r="F2371" s="1" t="s">
        <v>1889</v>
      </c>
      <c r="G2371" s="1" t="s">
        <v>1889</v>
      </c>
      <c r="H2371" s="1" t="str">
        <f t="shared" si="36"/>
        <v>Товары для дома-Интерьер-Декоративные фонтаны</v>
      </c>
      <c r="I2371" s="3">
        <v>0.17</v>
      </c>
      <c r="J2371" s="3">
        <v>0.17</v>
      </c>
      <c r="K2371" s="3">
        <v>0.18</v>
      </c>
    </row>
    <row r="2372" spans="2:11" x14ac:dyDescent="0.3">
      <c r="B2372" s="1" t="s">
        <v>151</v>
      </c>
      <c r="C2372" s="1" t="s">
        <v>196</v>
      </c>
      <c r="D2372" s="1" t="s">
        <v>1891</v>
      </c>
      <c r="E2372" s="1" t="s">
        <v>1891</v>
      </c>
      <c r="F2372" s="1" t="s">
        <v>1891</v>
      </c>
      <c r="G2372" s="1" t="s">
        <v>1891</v>
      </c>
      <c r="H2372" s="1" t="str">
        <f t="shared" ref="H2372:H2435" si="37">B2372&amp;"-"&amp;C2372&amp;"-"&amp;D2372</f>
        <v>Товары для дома-Интерьер-Ювелирная посуда и сувениры</v>
      </c>
      <c r="I2372" s="3">
        <v>0.17</v>
      </c>
      <c r="J2372" s="3">
        <v>0.17</v>
      </c>
      <c r="K2372" s="3">
        <v>0.18</v>
      </c>
    </row>
    <row r="2373" spans="2:11" x14ac:dyDescent="0.3">
      <c r="B2373" s="1" t="s">
        <v>151</v>
      </c>
      <c r="C2373" s="1" t="s">
        <v>196</v>
      </c>
      <c r="D2373" s="1" t="s">
        <v>1892</v>
      </c>
      <c r="E2373" s="1" t="s">
        <v>1892</v>
      </c>
      <c r="F2373" s="1" t="s">
        <v>1892</v>
      </c>
      <c r="G2373" s="1" t="s">
        <v>1892</v>
      </c>
      <c r="H2373" s="1" t="str">
        <f t="shared" si="37"/>
        <v>Товары для дома-Интерьер-Часы напольные</v>
      </c>
      <c r="I2373" s="3">
        <v>0.17</v>
      </c>
      <c r="J2373" s="3">
        <v>0.17</v>
      </c>
      <c r="K2373" s="3">
        <v>0.18</v>
      </c>
    </row>
    <row r="2374" spans="2:11" x14ac:dyDescent="0.3">
      <c r="B2374" s="1" t="s">
        <v>151</v>
      </c>
      <c r="C2374" s="1" t="s">
        <v>196</v>
      </c>
      <c r="D2374" s="1" t="s">
        <v>1893</v>
      </c>
      <c r="E2374" s="1" t="s">
        <v>1893</v>
      </c>
      <c r="F2374" s="1" t="s">
        <v>1893</v>
      </c>
      <c r="G2374" s="1" t="s">
        <v>1893</v>
      </c>
      <c r="H2374" s="1" t="str">
        <f t="shared" si="37"/>
        <v>Товары для дома-Интерьер-Часы настенные</v>
      </c>
      <c r="I2374" s="3">
        <v>0.17</v>
      </c>
      <c r="J2374" s="3">
        <v>0.17</v>
      </c>
      <c r="K2374" s="3">
        <v>0.18</v>
      </c>
    </row>
    <row r="2375" spans="2:11" x14ac:dyDescent="0.3">
      <c r="B2375" s="1" t="s">
        <v>151</v>
      </c>
      <c r="C2375" s="1" t="s">
        <v>198</v>
      </c>
      <c r="D2375" s="1" t="s">
        <v>1897</v>
      </c>
      <c r="E2375" s="1" t="s">
        <v>1898</v>
      </c>
      <c r="F2375" s="1" t="s">
        <v>1898</v>
      </c>
      <c r="G2375" s="1" t="s">
        <v>1898</v>
      </c>
      <c r="H2375" s="1" t="str">
        <f t="shared" si="37"/>
        <v>Товары для дома-Товары для праздников-Новогодние товары</v>
      </c>
      <c r="I2375" s="3">
        <v>0.16</v>
      </c>
      <c r="J2375" s="3">
        <v>0.18</v>
      </c>
      <c r="K2375" s="3">
        <v>0.18</v>
      </c>
    </row>
    <row r="2376" spans="2:11" x14ac:dyDescent="0.3">
      <c r="B2376" s="1" t="s">
        <v>151</v>
      </c>
      <c r="C2376" s="1" t="s">
        <v>196</v>
      </c>
      <c r="D2376" s="1" t="s">
        <v>1901</v>
      </c>
      <c r="E2376" s="1" t="s">
        <v>1901</v>
      </c>
      <c r="F2376" s="1" t="s">
        <v>1901</v>
      </c>
      <c r="G2376" s="1" t="s">
        <v>1901</v>
      </c>
      <c r="H2376" s="1" t="str">
        <f t="shared" si="37"/>
        <v>Товары для дома-Интерьер-Фотоальбомы</v>
      </c>
      <c r="I2376" s="3">
        <v>0.17</v>
      </c>
      <c r="J2376" s="3">
        <v>0.18</v>
      </c>
      <c r="K2376" s="3">
        <v>0.18</v>
      </c>
    </row>
    <row r="2377" spans="2:11" x14ac:dyDescent="0.3">
      <c r="B2377" s="1" t="s">
        <v>151</v>
      </c>
      <c r="C2377" s="1" t="s">
        <v>196</v>
      </c>
      <c r="D2377" s="1" t="s">
        <v>1914</v>
      </c>
      <c r="E2377" s="1" t="s">
        <v>1914</v>
      </c>
      <c r="F2377" s="1" t="s">
        <v>1914</v>
      </c>
      <c r="G2377" s="1" t="s">
        <v>1914</v>
      </c>
      <c r="H2377" s="1" t="str">
        <f t="shared" si="37"/>
        <v>Товары для дома-Интерьер-Шкатулки</v>
      </c>
      <c r="I2377" s="3">
        <v>0.17</v>
      </c>
      <c r="J2377" s="3">
        <v>0.18</v>
      </c>
      <c r="K2377" s="3">
        <v>0.18</v>
      </c>
    </row>
    <row r="2378" spans="2:11" x14ac:dyDescent="0.3">
      <c r="B2378" s="1" t="s">
        <v>151</v>
      </c>
      <c r="C2378" s="1" t="s">
        <v>196</v>
      </c>
      <c r="D2378" s="1" t="s">
        <v>1915</v>
      </c>
      <c r="E2378" s="1" t="s">
        <v>1915</v>
      </c>
      <c r="F2378" s="1" t="s">
        <v>1915</v>
      </c>
      <c r="G2378" s="1" t="s">
        <v>1915</v>
      </c>
      <c r="H2378" s="1" t="str">
        <f t="shared" si="37"/>
        <v>Товары для дома-Интерьер-Декоративные телефоны</v>
      </c>
      <c r="I2378" s="3">
        <v>0.17</v>
      </c>
      <c r="J2378" s="3">
        <v>0.18</v>
      </c>
      <c r="K2378" s="3">
        <v>0.18</v>
      </c>
    </row>
    <row r="2379" spans="2:11" x14ac:dyDescent="0.3">
      <c r="B2379" s="1" t="s">
        <v>151</v>
      </c>
      <c r="C2379" s="1" t="s">
        <v>196</v>
      </c>
      <c r="D2379" s="1" t="s">
        <v>1916</v>
      </c>
      <c r="E2379" s="1" t="s">
        <v>1916</v>
      </c>
      <c r="F2379" s="1" t="s">
        <v>1916</v>
      </c>
      <c r="G2379" s="1" t="s">
        <v>1916</v>
      </c>
      <c r="H2379" s="1" t="str">
        <f t="shared" si="37"/>
        <v>Товары для дома-Интерьер-Декоративные свечи</v>
      </c>
      <c r="I2379" s="3">
        <v>0.17</v>
      </c>
      <c r="J2379" s="3">
        <v>0.18</v>
      </c>
      <c r="K2379" s="3">
        <v>0.18</v>
      </c>
    </row>
    <row r="2380" spans="2:11" x14ac:dyDescent="0.3">
      <c r="B2380" s="1" t="s">
        <v>151</v>
      </c>
      <c r="C2380" s="1" t="s">
        <v>196</v>
      </c>
      <c r="D2380" s="1" t="s">
        <v>1917</v>
      </c>
      <c r="E2380" s="1" t="s">
        <v>1917</v>
      </c>
      <c r="F2380" s="1" t="s">
        <v>1917</v>
      </c>
      <c r="G2380" s="1" t="s">
        <v>1917</v>
      </c>
      <c r="H2380" s="1" t="str">
        <f t="shared" si="37"/>
        <v>Товары для дома-Интерьер-Декоративная посуда</v>
      </c>
      <c r="I2380" s="3">
        <v>0.17</v>
      </c>
      <c r="J2380" s="3">
        <v>0.18</v>
      </c>
      <c r="K2380" s="3">
        <v>0.18</v>
      </c>
    </row>
    <row r="2381" spans="2:11" x14ac:dyDescent="0.3">
      <c r="B2381" s="1" t="s">
        <v>151</v>
      </c>
      <c r="C2381" s="1" t="s">
        <v>196</v>
      </c>
      <c r="D2381" s="1" t="s">
        <v>1918</v>
      </c>
      <c r="E2381" s="1" t="s">
        <v>1918</v>
      </c>
      <c r="F2381" s="1" t="s">
        <v>1918</v>
      </c>
      <c r="G2381" s="1" t="s">
        <v>1918</v>
      </c>
      <c r="H2381" s="1" t="str">
        <f t="shared" si="37"/>
        <v>Товары для дома-Интерьер-Статуэтки и фигурки</v>
      </c>
      <c r="I2381" s="3">
        <v>0.17</v>
      </c>
      <c r="J2381" s="3">
        <v>0.18</v>
      </c>
      <c r="K2381" s="3">
        <v>0.18</v>
      </c>
    </row>
    <row r="2382" spans="2:11" x14ac:dyDescent="0.3">
      <c r="B2382" s="1" t="s">
        <v>151</v>
      </c>
      <c r="C2382" s="1" t="s">
        <v>196</v>
      </c>
      <c r="D2382" s="1" t="s">
        <v>1053</v>
      </c>
      <c r="E2382" s="1" t="s">
        <v>1053</v>
      </c>
      <c r="F2382" s="1" t="s">
        <v>1053</v>
      </c>
      <c r="G2382" s="1" t="s">
        <v>1053</v>
      </c>
      <c r="H2382" s="1" t="str">
        <f t="shared" si="37"/>
        <v>Товары для дома-Интерьер-Часы</v>
      </c>
      <c r="I2382" s="3">
        <v>0.17</v>
      </c>
      <c r="J2382" s="3">
        <v>0.18</v>
      </c>
      <c r="K2382" s="3">
        <v>0.18</v>
      </c>
    </row>
    <row r="2383" spans="2:11" x14ac:dyDescent="0.3">
      <c r="B2383" s="1" t="s">
        <v>151</v>
      </c>
      <c r="C2383" s="1" t="s">
        <v>249</v>
      </c>
      <c r="D2383" s="1" t="s">
        <v>1923</v>
      </c>
      <c r="E2383" s="1" t="s">
        <v>1923</v>
      </c>
      <c r="F2383" s="1" t="s">
        <v>1923</v>
      </c>
      <c r="G2383" s="1" t="s">
        <v>1923</v>
      </c>
      <c r="H2383" s="1" t="str">
        <f t="shared" si="37"/>
        <v>Товары для дома-Посуда и кухонные принадлежности-Одноразовая посуда</v>
      </c>
      <c r="I2383" s="3">
        <v>0.17</v>
      </c>
      <c r="J2383" s="3">
        <v>0.18</v>
      </c>
      <c r="K2383" s="3">
        <v>0.18</v>
      </c>
    </row>
    <row r="2384" spans="2:11" x14ac:dyDescent="0.3">
      <c r="B2384" s="1" t="s">
        <v>151</v>
      </c>
      <c r="C2384" s="1" t="s">
        <v>206</v>
      </c>
      <c r="D2384" s="1" t="s">
        <v>215</v>
      </c>
      <c r="E2384" s="1" t="s">
        <v>1924</v>
      </c>
      <c r="F2384" s="1" t="s">
        <v>1924</v>
      </c>
      <c r="G2384" s="1" t="s">
        <v>1924</v>
      </c>
      <c r="H2384" s="1" t="str">
        <f t="shared" si="37"/>
        <v>Товары для дома-Хозяйственные товары-Товары для ухода за одеждой и бельем</v>
      </c>
      <c r="I2384" s="3">
        <v>0.17</v>
      </c>
      <c r="J2384" s="3">
        <v>0.18</v>
      </c>
      <c r="K2384" s="3">
        <v>0.18</v>
      </c>
    </row>
    <row r="2385" spans="2:11" x14ac:dyDescent="0.3">
      <c r="B2385" s="1" t="s">
        <v>151</v>
      </c>
      <c r="C2385" s="1" t="s">
        <v>198</v>
      </c>
      <c r="D2385" s="1" t="s">
        <v>1925</v>
      </c>
      <c r="E2385" s="1" t="s">
        <v>1925</v>
      </c>
      <c r="F2385" s="1" t="s">
        <v>1925</v>
      </c>
      <c r="G2385" s="1" t="s">
        <v>1925</v>
      </c>
      <c r="H2385" s="1" t="str">
        <f t="shared" si="37"/>
        <v>Товары для дома-Товары для праздников-Дипломы, медали, значки</v>
      </c>
      <c r="I2385" s="3">
        <v>0.17</v>
      </c>
      <c r="J2385" s="3">
        <v>0.18</v>
      </c>
      <c r="K2385" s="3">
        <v>0.18</v>
      </c>
    </row>
    <row r="2386" spans="2:11" x14ac:dyDescent="0.3">
      <c r="B2386" s="1" t="s">
        <v>151</v>
      </c>
      <c r="C2386" s="1" t="s">
        <v>196</v>
      </c>
      <c r="D2386" s="1" t="s">
        <v>1942</v>
      </c>
      <c r="E2386" s="1" t="s">
        <v>1942</v>
      </c>
      <c r="F2386" s="1" t="s">
        <v>1942</v>
      </c>
      <c r="G2386" s="1" t="s">
        <v>1942</v>
      </c>
      <c r="H2386" s="1" t="str">
        <f t="shared" si="37"/>
        <v>Товары для дома-Интерьер-Вазы</v>
      </c>
      <c r="I2386" s="3">
        <v>0.17</v>
      </c>
      <c r="J2386" s="3">
        <v>0.18</v>
      </c>
      <c r="K2386" s="3">
        <v>0.18</v>
      </c>
    </row>
    <row r="2387" spans="2:11" x14ac:dyDescent="0.3">
      <c r="B2387" s="1" t="s">
        <v>151</v>
      </c>
      <c r="C2387" s="1" t="s">
        <v>196</v>
      </c>
      <c r="D2387" s="1" t="s">
        <v>1944</v>
      </c>
      <c r="E2387" s="1" t="s">
        <v>1944</v>
      </c>
      <c r="F2387" s="1" t="s">
        <v>1944</v>
      </c>
      <c r="G2387" s="1" t="s">
        <v>1944</v>
      </c>
      <c r="H2387" s="1" t="str">
        <f t="shared" si="37"/>
        <v>Товары для дома-Интерьер-Интерьерные наклейки</v>
      </c>
      <c r="I2387" s="3">
        <v>0.17</v>
      </c>
      <c r="J2387" s="3">
        <v>0.18</v>
      </c>
      <c r="K2387" s="3">
        <v>0.18</v>
      </c>
    </row>
    <row r="2388" spans="2:11" x14ac:dyDescent="0.3">
      <c r="B2388" s="1" t="s">
        <v>151</v>
      </c>
      <c r="C2388" s="1" t="s">
        <v>196</v>
      </c>
      <c r="D2388" s="1" t="s">
        <v>1261</v>
      </c>
      <c r="E2388" s="1" t="s">
        <v>1261</v>
      </c>
      <c r="F2388" s="1" t="s">
        <v>1261</v>
      </c>
      <c r="G2388" s="1" t="s">
        <v>1261</v>
      </c>
      <c r="H2388" s="1" t="str">
        <f t="shared" si="37"/>
        <v>Товары для дома-Интерьер-Глобусы</v>
      </c>
      <c r="I2388" s="3">
        <v>0.17</v>
      </c>
      <c r="J2388" s="3">
        <v>0.18</v>
      </c>
      <c r="K2388" s="3">
        <v>0.18</v>
      </c>
    </row>
    <row r="2389" spans="2:11" x14ac:dyDescent="0.3">
      <c r="B2389" s="1" t="s">
        <v>151</v>
      </c>
      <c r="C2389" s="1" t="s">
        <v>206</v>
      </c>
      <c r="D2389" s="1" t="s">
        <v>215</v>
      </c>
      <c r="E2389" s="1" t="s">
        <v>1945</v>
      </c>
      <c r="F2389" s="1" t="s">
        <v>1945</v>
      </c>
      <c r="G2389" s="1" t="s">
        <v>1945</v>
      </c>
      <c r="H2389" s="1" t="str">
        <f t="shared" si="37"/>
        <v>Товары для дома-Хозяйственные товары-Товары для ухода за одеждой и бельем</v>
      </c>
      <c r="I2389" s="3">
        <v>0.17</v>
      </c>
      <c r="J2389" s="3">
        <v>0.18</v>
      </c>
      <c r="K2389" s="3">
        <v>0.18</v>
      </c>
    </row>
    <row r="2390" spans="2:11" x14ac:dyDescent="0.3">
      <c r="B2390" s="1" t="s">
        <v>151</v>
      </c>
      <c r="C2390" s="1" t="s">
        <v>196</v>
      </c>
      <c r="D2390" s="1" t="s">
        <v>1946</v>
      </c>
      <c r="E2390" s="1" t="s">
        <v>1946</v>
      </c>
      <c r="F2390" s="1" t="s">
        <v>1946</v>
      </c>
      <c r="G2390" s="1" t="s">
        <v>1946</v>
      </c>
      <c r="H2390" s="1" t="str">
        <f t="shared" si="37"/>
        <v>Товары для дома-Интерьер-Копилки</v>
      </c>
      <c r="I2390" s="3">
        <v>0.17</v>
      </c>
      <c r="J2390" s="3">
        <v>0.18</v>
      </c>
      <c r="K2390" s="3">
        <v>0.18</v>
      </c>
    </row>
    <row r="2391" spans="2:11" x14ac:dyDescent="0.3">
      <c r="B2391" s="1" t="s">
        <v>151</v>
      </c>
      <c r="C2391" s="1" t="s">
        <v>206</v>
      </c>
      <c r="D2391" s="1" t="s">
        <v>209</v>
      </c>
      <c r="E2391" s="1" t="s">
        <v>1947</v>
      </c>
      <c r="F2391" s="1" t="s">
        <v>1947</v>
      </c>
      <c r="G2391" s="1" t="s">
        <v>1947</v>
      </c>
      <c r="H2391" s="1" t="str">
        <f t="shared" si="37"/>
        <v>Товары для дома-Хозяйственные товары-Инвентарь для уборки</v>
      </c>
      <c r="I2391" s="3">
        <v>0.17</v>
      </c>
      <c r="J2391" s="3">
        <v>0.18</v>
      </c>
      <c r="K2391" s="3">
        <v>0.18</v>
      </c>
    </row>
    <row r="2392" spans="2:11" x14ac:dyDescent="0.3">
      <c r="B2392" s="1" t="s">
        <v>151</v>
      </c>
      <c r="C2392" s="1" t="s">
        <v>196</v>
      </c>
      <c r="D2392" s="1" t="s">
        <v>1949</v>
      </c>
      <c r="E2392" s="1" t="s">
        <v>1949</v>
      </c>
      <c r="F2392" s="1" t="s">
        <v>1949</v>
      </c>
      <c r="G2392" s="1" t="s">
        <v>1949</v>
      </c>
      <c r="H2392" s="1" t="str">
        <f t="shared" si="37"/>
        <v>Товары для дома-Интерьер-Метеостанции, термометры, барометры</v>
      </c>
      <c r="I2392" s="3">
        <v>0.17</v>
      </c>
      <c r="J2392" s="3">
        <v>0.18</v>
      </c>
      <c r="K2392" s="3">
        <v>0.18</v>
      </c>
    </row>
    <row r="2393" spans="2:11" x14ac:dyDescent="0.3">
      <c r="B2393" s="1" t="s">
        <v>151</v>
      </c>
      <c r="C2393" s="1" t="s">
        <v>196</v>
      </c>
      <c r="D2393" s="1" t="s">
        <v>1950</v>
      </c>
      <c r="E2393" s="1" t="s">
        <v>1950</v>
      </c>
      <c r="F2393" s="1" t="s">
        <v>1950</v>
      </c>
      <c r="G2393" s="1" t="s">
        <v>1950</v>
      </c>
      <c r="H2393" s="1" t="str">
        <f t="shared" si="37"/>
        <v>Товары для дома-Интерьер-Гравюры, литографии, карты</v>
      </c>
      <c r="I2393" s="3">
        <v>0.17</v>
      </c>
      <c r="J2393" s="3">
        <v>0.18</v>
      </c>
      <c r="K2393" s="3">
        <v>0.18</v>
      </c>
    </row>
    <row r="2394" spans="2:11" x14ac:dyDescent="0.3">
      <c r="B2394" s="1" t="s">
        <v>151</v>
      </c>
      <c r="C2394" s="1" t="s">
        <v>198</v>
      </c>
      <c r="D2394" s="1" t="s">
        <v>2001</v>
      </c>
      <c r="E2394" s="1" t="s">
        <v>2001</v>
      </c>
      <c r="F2394" s="1" t="s">
        <v>2001</v>
      </c>
      <c r="G2394" s="1" t="s">
        <v>2001</v>
      </c>
      <c r="H2394" s="1" t="str">
        <f t="shared" si="37"/>
        <v>Товары для дома-Товары для праздников-Мыльные пузыри</v>
      </c>
      <c r="I2394" s="3">
        <v>0.17</v>
      </c>
      <c r="J2394" s="3">
        <v>0.18</v>
      </c>
      <c r="K2394" s="3">
        <v>0.18</v>
      </c>
    </row>
    <row r="2395" spans="2:11" x14ac:dyDescent="0.3">
      <c r="B2395" s="1" t="s">
        <v>151</v>
      </c>
      <c r="C2395" s="1" t="s">
        <v>206</v>
      </c>
      <c r="D2395" s="1" t="s">
        <v>207</v>
      </c>
      <c r="E2395" s="1" t="s">
        <v>2005</v>
      </c>
      <c r="F2395" s="1" t="s">
        <v>2005</v>
      </c>
      <c r="G2395" s="1" t="s">
        <v>2005</v>
      </c>
      <c r="H2395" s="1" t="str">
        <f t="shared" si="37"/>
        <v>Товары для дома-Хозяйственные товары-Хранение вещей</v>
      </c>
      <c r="I2395" s="3">
        <v>0.17</v>
      </c>
      <c r="J2395" s="3">
        <v>0.18</v>
      </c>
      <c r="K2395" s="3">
        <v>0.18</v>
      </c>
    </row>
    <row r="2396" spans="2:11" x14ac:dyDescent="0.3">
      <c r="B2396" s="1" t="s">
        <v>151</v>
      </c>
      <c r="C2396" s="1" t="s">
        <v>196</v>
      </c>
      <c r="D2396" s="1" t="s">
        <v>2006</v>
      </c>
      <c r="E2396" s="1" t="s">
        <v>2006</v>
      </c>
      <c r="F2396" s="1" t="s">
        <v>2006</v>
      </c>
      <c r="G2396" s="1" t="s">
        <v>2006</v>
      </c>
      <c r="H2396" s="1" t="str">
        <f t="shared" si="37"/>
        <v>Товары для дома-Интерьер-Настенные ключницы и шкафчики</v>
      </c>
      <c r="I2396" s="3">
        <v>0.17</v>
      </c>
      <c r="J2396" s="3">
        <v>0.18</v>
      </c>
      <c r="K2396" s="3">
        <v>0.18</v>
      </c>
    </row>
    <row r="2397" spans="2:11" x14ac:dyDescent="0.3">
      <c r="B2397" s="1" t="s">
        <v>151</v>
      </c>
      <c r="C2397" s="1" t="s">
        <v>196</v>
      </c>
      <c r="D2397" s="1" t="s">
        <v>2007</v>
      </c>
      <c r="E2397" s="1" t="s">
        <v>2007</v>
      </c>
      <c r="F2397" s="1" t="s">
        <v>2007</v>
      </c>
      <c r="G2397" s="1" t="s">
        <v>2007</v>
      </c>
      <c r="H2397" s="1" t="str">
        <f t="shared" si="37"/>
        <v>Товары для дома-Интерьер-Подсвечники</v>
      </c>
      <c r="I2397" s="3">
        <v>0.17</v>
      </c>
      <c r="J2397" s="3">
        <v>0.18</v>
      </c>
      <c r="K2397" s="3">
        <v>0.18</v>
      </c>
    </row>
    <row r="2398" spans="2:11" x14ac:dyDescent="0.3">
      <c r="B2398" s="1" t="s">
        <v>151</v>
      </c>
      <c r="C2398" s="1" t="s">
        <v>206</v>
      </c>
      <c r="D2398" s="1" t="s">
        <v>209</v>
      </c>
      <c r="E2398" s="1" t="s">
        <v>2008</v>
      </c>
      <c r="F2398" s="1" t="s">
        <v>2008</v>
      </c>
      <c r="G2398" s="1" t="s">
        <v>2008</v>
      </c>
      <c r="H2398" s="1" t="str">
        <f t="shared" si="37"/>
        <v>Товары для дома-Хозяйственные товары-Инвентарь для уборки</v>
      </c>
      <c r="I2398" s="3">
        <v>0.17</v>
      </c>
      <c r="J2398" s="3">
        <v>0.18</v>
      </c>
      <c r="K2398" s="3">
        <v>0.18</v>
      </c>
    </row>
    <row r="2399" spans="2:11" x14ac:dyDescent="0.3">
      <c r="B2399" s="1" t="s">
        <v>151</v>
      </c>
      <c r="C2399" s="1" t="s">
        <v>206</v>
      </c>
      <c r="D2399" s="1" t="s">
        <v>209</v>
      </c>
      <c r="E2399" s="1" t="s">
        <v>2009</v>
      </c>
      <c r="F2399" s="1" t="s">
        <v>2009</v>
      </c>
      <c r="G2399" s="1" t="s">
        <v>2009</v>
      </c>
      <c r="H2399" s="1" t="str">
        <f t="shared" si="37"/>
        <v>Товары для дома-Хозяйственные товары-Инвентарь для уборки</v>
      </c>
      <c r="I2399" s="3">
        <v>0.17</v>
      </c>
      <c r="J2399" s="3">
        <v>0.18</v>
      </c>
      <c r="K2399" s="3">
        <v>0.18</v>
      </c>
    </row>
    <row r="2400" spans="2:11" x14ac:dyDescent="0.3">
      <c r="B2400" s="1" t="s">
        <v>151</v>
      </c>
      <c r="C2400" s="1" t="s">
        <v>206</v>
      </c>
      <c r="D2400" s="1" t="s">
        <v>209</v>
      </c>
      <c r="E2400" s="1" t="s">
        <v>2010</v>
      </c>
      <c r="F2400" s="1" t="s">
        <v>2010</v>
      </c>
      <c r="G2400" s="1" t="s">
        <v>2010</v>
      </c>
      <c r="H2400" s="1" t="str">
        <f t="shared" si="37"/>
        <v>Товары для дома-Хозяйственные товары-Инвентарь для уборки</v>
      </c>
      <c r="I2400" s="3">
        <v>0.17</v>
      </c>
      <c r="J2400" s="3">
        <v>0.18</v>
      </c>
      <c r="K2400" s="3">
        <v>0.18</v>
      </c>
    </row>
    <row r="2401" spans="2:11" x14ac:dyDescent="0.3">
      <c r="B2401" s="1" t="s">
        <v>151</v>
      </c>
      <c r="C2401" s="1" t="s">
        <v>206</v>
      </c>
      <c r="D2401" s="1" t="s">
        <v>209</v>
      </c>
      <c r="E2401" s="1" t="s">
        <v>2011</v>
      </c>
      <c r="F2401" s="1" t="s">
        <v>2011</v>
      </c>
      <c r="G2401" s="1" t="s">
        <v>2011</v>
      </c>
      <c r="H2401" s="1" t="str">
        <f t="shared" si="37"/>
        <v>Товары для дома-Хозяйственные товары-Инвентарь для уборки</v>
      </c>
      <c r="I2401" s="3">
        <v>0.17</v>
      </c>
      <c r="J2401" s="3">
        <v>0.18</v>
      </c>
      <c r="K2401" s="3">
        <v>0.18</v>
      </c>
    </row>
    <row r="2402" spans="2:11" x14ac:dyDescent="0.3">
      <c r="B2402" s="1" t="s">
        <v>151</v>
      </c>
      <c r="C2402" s="1" t="s">
        <v>206</v>
      </c>
      <c r="D2402" s="1" t="s">
        <v>215</v>
      </c>
      <c r="E2402" s="1" t="s">
        <v>2012</v>
      </c>
      <c r="F2402" s="1" t="s">
        <v>2012</v>
      </c>
      <c r="G2402" s="1" t="s">
        <v>2012</v>
      </c>
      <c r="H2402" s="1" t="str">
        <f t="shared" si="37"/>
        <v>Товары для дома-Хозяйственные товары-Товары для ухода за одеждой и бельем</v>
      </c>
      <c r="I2402" s="3">
        <v>0.17</v>
      </c>
      <c r="J2402" s="3">
        <v>0.18</v>
      </c>
      <c r="K2402" s="3">
        <v>0.18</v>
      </c>
    </row>
    <row r="2403" spans="2:11" x14ac:dyDescent="0.3">
      <c r="B2403" s="1" t="s">
        <v>151</v>
      </c>
      <c r="C2403" s="1" t="s">
        <v>206</v>
      </c>
      <c r="D2403" s="1" t="s">
        <v>215</v>
      </c>
      <c r="E2403" s="1" t="s">
        <v>2013</v>
      </c>
      <c r="F2403" s="1" t="s">
        <v>2013</v>
      </c>
      <c r="G2403" s="1" t="s">
        <v>2013</v>
      </c>
      <c r="H2403" s="1" t="str">
        <f t="shared" si="37"/>
        <v>Товары для дома-Хозяйственные товары-Товары для ухода за одеждой и бельем</v>
      </c>
      <c r="I2403" s="3">
        <v>0.17</v>
      </c>
      <c r="J2403" s="3">
        <v>0.18</v>
      </c>
      <c r="K2403" s="3">
        <v>0.18</v>
      </c>
    </row>
    <row r="2404" spans="2:11" x14ac:dyDescent="0.3">
      <c r="B2404" s="1" t="s">
        <v>151</v>
      </c>
      <c r="C2404" s="1" t="s">
        <v>196</v>
      </c>
      <c r="D2404" s="1" t="s">
        <v>2014</v>
      </c>
      <c r="E2404" s="1" t="s">
        <v>1861</v>
      </c>
      <c r="F2404" s="1" t="s">
        <v>1861</v>
      </c>
      <c r="G2404" s="1" t="s">
        <v>1861</v>
      </c>
      <c r="H2404" s="1" t="str">
        <f t="shared" si="37"/>
        <v>Товары для дома-Интерьер-Сувениры</v>
      </c>
      <c r="I2404" s="3">
        <v>0.17</v>
      </c>
      <c r="J2404" s="3">
        <v>0.18</v>
      </c>
      <c r="K2404" s="3">
        <v>0.18</v>
      </c>
    </row>
    <row r="2405" spans="2:11" x14ac:dyDescent="0.3">
      <c r="B2405" s="1" t="s">
        <v>151</v>
      </c>
      <c r="C2405" s="1" t="s">
        <v>196</v>
      </c>
      <c r="D2405" s="1" t="s">
        <v>2014</v>
      </c>
      <c r="E2405" s="1" t="s">
        <v>2060</v>
      </c>
      <c r="F2405" s="1" t="s">
        <v>2060</v>
      </c>
      <c r="G2405" s="1" t="s">
        <v>2060</v>
      </c>
      <c r="H2405" s="1" t="str">
        <f t="shared" si="37"/>
        <v>Товары для дома-Интерьер-Сувениры</v>
      </c>
      <c r="I2405" s="3">
        <v>0.17</v>
      </c>
      <c r="J2405" s="3">
        <v>0.18</v>
      </c>
      <c r="K2405" s="3">
        <v>0.18</v>
      </c>
    </row>
    <row r="2406" spans="2:11" x14ac:dyDescent="0.3">
      <c r="B2406" s="1" t="s">
        <v>151</v>
      </c>
      <c r="C2406" s="1" t="s">
        <v>196</v>
      </c>
      <c r="D2406" s="1" t="s">
        <v>2061</v>
      </c>
      <c r="E2406" s="1" t="s">
        <v>2061</v>
      </c>
      <c r="F2406" s="1" t="s">
        <v>2061</v>
      </c>
      <c r="G2406" s="1" t="s">
        <v>2061</v>
      </c>
      <c r="H2406" s="1" t="str">
        <f t="shared" si="37"/>
        <v>Товары для дома-Интерьер-Фоторамки</v>
      </c>
      <c r="I2406" s="3">
        <v>0.17</v>
      </c>
      <c r="J2406" s="3">
        <v>0.18</v>
      </c>
      <c r="K2406" s="3">
        <v>0.18</v>
      </c>
    </row>
    <row r="2407" spans="2:11" x14ac:dyDescent="0.3">
      <c r="B2407" s="1" t="s">
        <v>151</v>
      </c>
      <c r="C2407" s="1" t="s">
        <v>196</v>
      </c>
      <c r="D2407" s="1" t="s">
        <v>1075</v>
      </c>
      <c r="E2407" s="1" t="s">
        <v>1075</v>
      </c>
      <c r="F2407" s="1" t="s">
        <v>1075</v>
      </c>
      <c r="G2407" s="1" t="s">
        <v>1075</v>
      </c>
      <c r="H2407" s="1" t="str">
        <f t="shared" si="37"/>
        <v>Товары для дома-Интерьер-Таблички</v>
      </c>
      <c r="I2407" s="3">
        <v>0.17</v>
      </c>
      <c r="J2407" s="3">
        <v>0.18</v>
      </c>
      <c r="K2407" s="3">
        <v>0.18</v>
      </c>
    </row>
    <row r="2408" spans="2:11" x14ac:dyDescent="0.3">
      <c r="B2408" s="1" t="s">
        <v>151</v>
      </c>
      <c r="C2408" s="1" t="s">
        <v>196</v>
      </c>
      <c r="D2408" s="1" t="s">
        <v>2014</v>
      </c>
      <c r="E2408" s="1" t="s">
        <v>2065</v>
      </c>
      <c r="F2408" s="1" t="s">
        <v>2065</v>
      </c>
      <c r="G2408" s="1" t="s">
        <v>2065</v>
      </c>
      <c r="H2408" s="1" t="str">
        <f t="shared" si="37"/>
        <v>Товары для дома-Интерьер-Сувениры</v>
      </c>
      <c r="I2408" s="3">
        <v>0.17</v>
      </c>
      <c r="J2408" s="3">
        <v>0.18</v>
      </c>
      <c r="K2408" s="3">
        <v>0.18</v>
      </c>
    </row>
    <row r="2409" spans="2:11" x14ac:dyDescent="0.3">
      <c r="B2409" s="1" t="s">
        <v>151</v>
      </c>
      <c r="C2409" s="1" t="s">
        <v>196</v>
      </c>
      <c r="D2409" s="1" t="s">
        <v>2095</v>
      </c>
      <c r="E2409" s="1" t="s">
        <v>2095</v>
      </c>
      <c r="F2409" s="1" t="s">
        <v>2095</v>
      </c>
      <c r="G2409" s="1" t="s">
        <v>2095</v>
      </c>
      <c r="H2409" s="1" t="str">
        <f t="shared" si="37"/>
        <v>Товары для дома-Интерьер-Держатели для книг и журналов</v>
      </c>
      <c r="I2409" s="3">
        <v>0.17</v>
      </c>
      <c r="J2409" s="3">
        <v>0.18</v>
      </c>
      <c r="K2409" s="3">
        <v>0.18</v>
      </c>
    </row>
    <row r="2410" spans="2:11" x14ac:dyDescent="0.3">
      <c r="B2410" s="1" t="s">
        <v>151</v>
      </c>
      <c r="C2410" s="1" t="s">
        <v>196</v>
      </c>
      <c r="D2410" s="1" t="s">
        <v>2096</v>
      </c>
      <c r="E2410" s="1" t="s">
        <v>2096</v>
      </c>
      <c r="F2410" s="1" t="s">
        <v>2096</v>
      </c>
      <c r="G2410" s="1" t="s">
        <v>2096</v>
      </c>
      <c r="H2410" s="1" t="str">
        <f t="shared" si="37"/>
        <v>Товары для дома-Интерьер-Часы настольные и каминные</v>
      </c>
      <c r="I2410" s="3">
        <v>0.17</v>
      </c>
      <c r="J2410" s="3">
        <v>0.18</v>
      </c>
      <c r="K2410" s="3">
        <v>0.18</v>
      </c>
    </row>
    <row r="2411" spans="2:11" x14ac:dyDescent="0.3">
      <c r="B2411" s="1" t="s">
        <v>151</v>
      </c>
      <c r="C2411" s="1" t="s">
        <v>206</v>
      </c>
      <c r="D2411" s="1" t="s">
        <v>215</v>
      </c>
      <c r="E2411" s="1" t="s">
        <v>2097</v>
      </c>
      <c r="F2411" s="1" t="s">
        <v>2097</v>
      </c>
      <c r="G2411" s="1" t="s">
        <v>2097</v>
      </c>
      <c r="H2411" s="1" t="str">
        <f t="shared" si="37"/>
        <v>Товары для дома-Хозяйственные товары-Товары для ухода за одеждой и бельем</v>
      </c>
      <c r="I2411" s="3">
        <v>0.17</v>
      </c>
      <c r="J2411" s="3">
        <v>0.18</v>
      </c>
      <c r="K2411" s="3">
        <v>0.18</v>
      </c>
    </row>
    <row r="2412" spans="2:11" x14ac:dyDescent="0.3">
      <c r="B2412" s="1" t="s">
        <v>151</v>
      </c>
      <c r="C2412" s="1" t="s">
        <v>206</v>
      </c>
      <c r="D2412" s="1" t="s">
        <v>215</v>
      </c>
      <c r="E2412" s="1" t="s">
        <v>2098</v>
      </c>
      <c r="F2412" s="1" t="s">
        <v>2098</v>
      </c>
      <c r="G2412" s="1" t="s">
        <v>2098</v>
      </c>
      <c r="H2412" s="1" t="str">
        <f t="shared" si="37"/>
        <v>Товары для дома-Хозяйственные товары-Товары для ухода за одеждой и бельем</v>
      </c>
      <c r="I2412" s="3">
        <v>0.17</v>
      </c>
      <c r="J2412" s="3">
        <v>0.18</v>
      </c>
      <c r="K2412" s="3">
        <v>0.18</v>
      </c>
    </row>
    <row r="2413" spans="2:11" x14ac:dyDescent="0.3">
      <c r="B2413" s="1" t="s">
        <v>151</v>
      </c>
      <c r="C2413" s="1" t="s">
        <v>1018</v>
      </c>
      <c r="D2413" s="1" t="s">
        <v>2371</v>
      </c>
      <c r="E2413" s="1" t="s">
        <v>2371</v>
      </c>
      <c r="F2413" s="1" t="s">
        <v>2371</v>
      </c>
      <c r="G2413" s="1" t="s">
        <v>2371</v>
      </c>
      <c r="H2413" s="1" t="str">
        <f t="shared" si="37"/>
        <v>Товары для дома-Освещение-Бра и настенные светильники</v>
      </c>
      <c r="I2413" s="3">
        <v>0.18</v>
      </c>
      <c r="J2413" s="3">
        <v>0.19</v>
      </c>
      <c r="K2413" s="3">
        <v>0.19</v>
      </c>
    </row>
    <row r="2414" spans="2:11" x14ac:dyDescent="0.3">
      <c r="B2414" s="1" t="s">
        <v>151</v>
      </c>
      <c r="C2414" s="1" t="s">
        <v>1018</v>
      </c>
      <c r="D2414" s="1" t="s">
        <v>2372</v>
      </c>
      <c r="E2414" s="1" t="s">
        <v>2372</v>
      </c>
      <c r="F2414" s="1" t="s">
        <v>2372</v>
      </c>
      <c r="G2414" s="1" t="s">
        <v>2372</v>
      </c>
      <c r="H2414" s="1" t="str">
        <f t="shared" si="37"/>
        <v>Товары для дома-Освещение-Люстры и потолочные светильники</v>
      </c>
      <c r="I2414" s="3">
        <v>0.18</v>
      </c>
      <c r="J2414" s="3">
        <v>0.19</v>
      </c>
      <c r="K2414" s="3">
        <v>0.19</v>
      </c>
    </row>
    <row r="2415" spans="2:11" x14ac:dyDescent="0.3">
      <c r="B2415" s="1" t="s">
        <v>151</v>
      </c>
      <c r="C2415" s="1" t="s">
        <v>1018</v>
      </c>
      <c r="D2415" s="1" t="s">
        <v>2373</v>
      </c>
      <c r="E2415" s="1" t="s">
        <v>2373</v>
      </c>
      <c r="F2415" s="1" t="s">
        <v>2373</v>
      </c>
      <c r="G2415" s="1" t="s">
        <v>2373</v>
      </c>
      <c r="H2415" s="1" t="str">
        <f t="shared" si="37"/>
        <v>Товары для дома-Освещение-Настольные лампы и светильники</v>
      </c>
      <c r="I2415" s="3">
        <v>0.18</v>
      </c>
      <c r="J2415" s="3">
        <v>0.19</v>
      </c>
      <c r="K2415" s="3">
        <v>0.19</v>
      </c>
    </row>
    <row r="2416" spans="2:11" x14ac:dyDescent="0.3">
      <c r="B2416" s="1" t="s">
        <v>151</v>
      </c>
      <c r="C2416" s="1" t="s">
        <v>1018</v>
      </c>
      <c r="D2416" s="1" t="s">
        <v>2374</v>
      </c>
      <c r="E2416" s="1" t="s">
        <v>2374</v>
      </c>
      <c r="F2416" s="1" t="s">
        <v>2374</v>
      </c>
      <c r="G2416" s="1" t="s">
        <v>2374</v>
      </c>
      <c r="H2416" s="1" t="str">
        <f t="shared" si="37"/>
        <v>Товары для дома-Освещение-Ночники и декоративные светильники</v>
      </c>
      <c r="I2416" s="3">
        <v>0.18</v>
      </c>
      <c r="J2416" s="3">
        <v>0.19</v>
      </c>
      <c r="K2416" s="3">
        <v>0.19</v>
      </c>
    </row>
    <row r="2417" spans="2:11" x14ac:dyDescent="0.3">
      <c r="B2417" s="1" t="s">
        <v>151</v>
      </c>
      <c r="C2417" s="1" t="s">
        <v>1018</v>
      </c>
      <c r="D2417" s="1" t="s">
        <v>2375</v>
      </c>
      <c r="E2417" s="1" t="s">
        <v>2375</v>
      </c>
      <c r="F2417" s="1" t="s">
        <v>2375</v>
      </c>
      <c r="G2417" s="1" t="s">
        <v>2375</v>
      </c>
      <c r="H2417" s="1" t="str">
        <f t="shared" si="37"/>
        <v>Товары для дома-Освещение-Лампочки</v>
      </c>
      <c r="I2417" s="3">
        <v>0.18</v>
      </c>
      <c r="J2417" s="3">
        <v>0.19</v>
      </c>
      <c r="K2417" s="3">
        <v>0.19</v>
      </c>
    </row>
    <row r="2418" spans="2:11" x14ac:dyDescent="0.3">
      <c r="B2418" s="1" t="s">
        <v>151</v>
      </c>
      <c r="C2418" s="1" t="s">
        <v>1018</v>
      </c>
      <c r="D2418" s="1" t="s">
        <v>2384</v>
      </c>
      <c r="E2418" s="1" t="s">
        <v>2384</v>
      </c>
      <c r="F2418" s="1" t="s">
        <v>2384</v>
      </c>
      <c r="G2418" s="1" t="s">
        <v>2384</v>
      </c>
      <c r="H2418" s="1" t="str">
        <f t="shared" si="37"/>
        <v>Товары для дома-Освещение-Торшеры и напольные светильники</v>
      </c>
      <c r="I2418" s="3">
        <v>0.18</v>
      </c>
      <c r="J2418" s="3">
        <v>0.19</v>
      </c>
      <c r="K2418" s="3">
        <v>0.19</v>
      </c>
    </row>
    <row r="2419" spans="2:11" x14ac:dyDescent="0.3">
      <c r="B2419" s="1" t="s">
        <v>151</v>
      </c>
      <c r="C2419" s="1" t="s">
        <v>1018</v>
      </c>
      <c r="D2419" s="1" t="s">
        <v>2387</v>
      </c>
      <c r="E2419" s="1" t="s">
        <v>2387</v>
      </c>
      <c r="F2419" s="1" t="s">
        <v>2387</v>
      </c>
      <c r="G2419" s="1" t="s">
        <v>2387</v>
      </c>
      <c r="H2419" s="1" t="str">
        <f t="shared" si="37"/>
        <v>Товары для дома-Освещение-Настенно-потолочные светильники</v>
      </c>
      <c r="I2419" s="3">
        <v>0.18</v>
      </c>
      <c r="J2419" s="3">
        <v>0.19</v>
      </c>
      <c r="K2419" s="3">
        <v>0.19</v>
      </c>
    </row>
    <row r="2420" spans="2:11" x14ac:dyDescent="0.3">
      <c r="B2420" s="1" t="s">
        <v>151</v>
      </c>
      <c r="C2420" s="1" t="s">
        <v>1018</v>
      </c>
      <c r="D2420" s="1" t="s">
        <v>2388</v>
      </c>
      <c r="E2420" s="1" t="s">
        <v>2388</v>
      </c>
      <c r="F2420" s="1" t="s">
        <v>2388</v>
      </c>
      <c r="G2420" s="1" t="s">
        <v>2388</v>
      </c>
      <c r="H2420" s="1" t="str">
        <f t="shared" si="37"/>
        <v>Товары для дома-Освещение-Интерьерная подсветка</v>
      </c>
      <c r="I2420" s="3">
        <v>0.18</v>
      </c>
      <c r="J2420" s="3">
        <v>0.19</v>
      </c>
      <c r="K2420" s="3">
        <v>0.19</v>
      </c>
    </row>
    <row r="2421" spans="2:11" x14ac:dyDescent="0.3">
      <c r="B2421" s="1" t="s">
        <v>151</v>
      </c>
      <c r="C2421" s="1" t="s">
        <v>249</v>
      </c>
      <c r="D2421" s="1" t="s">
        <v>897</v>
      </c>
      <c r="E2421" s="1" t="s">
        <v>2389</v>
      </c>
      <c r="F2421" s="1" t="s">
        <v>2389</v>
      </c>
      <c r="G2421" s="1" t="s">
        <v>2389</v>
      </c>
      <c r="H2421" s="1" t="str">
        <f t="shared" si="37"/>
        <v>Товары для дома-Посуда и кухонные принадлежности-Приготовление напитков</v>
      </c>
      <c r="I2421" s="3">
        <v>0.18</v>
      </c>
      <c r="J2421" s="3">
        <v>0.19</v>
      </c>
      <c r="K2421" s="3">
        <v>0.19</v>
      </c>
    </row>
    <row r="2422" spans="2:11" x14ac:dyDescent="0.3">
      <c r="B2422" s="1" t="s">
        <v>151</v>
      </c>
      <c r="C2422" s="1" t="s">
        <v>1018</v>
      </c>
      <c r="D2422" s="1" t="s">
        <v>2390</v>
      </c>
      <c r="E2422" s="1" t="s">
        <v>2390</v>
      </c>
      <c r="F2422" s="1" t="s">
        <v>2390</v>
      </c>
      <c r="G2422" s="1" t="s">
        <v>2390</v>
      </c>
      <c r="H2422" s="1" t="str">
        <f t="shared" si="37"/>
        <v>Товары для дома-Освещение-Прожекторы</v>
      </c>
      <c r="I2422" s="3">
        <v>0.18</v>
      </c>
      <c r="J2422" s="3">
        <v>0.19</v>
      </c>
      <c r="K2422" s="3">
        <v>0.19</v>
      </c>
    </row>
    <row r="2423" spans="2:11" x14ac:dyDescent="0.3">
      <c r="B2423" s="1" t="s">
        <v>151</v>
      </c>
      <c r="C2423" s="1" t="s">
        <v>1018</v>
      </c>
      <c r="D2423" s="1" t="s">
        <v>2391</v>
      </c>
      <c r="E2423" s="1" t="s">
        <v>2391</v>
      </c>
      <c r="F2423" s="1" t="s">
        <v>2391</v>
      </c>
      <c r="G2423" s="1" t="s">
        <v>2391</v>
      </c>
      <c r="H2423" s="1" t="str">
        <f t="shared" si="37"/>
        <v>Товары для дома-Освещение-Светодиодные ленты</v>
      </c>
      <c r="I2423" s="3">
        <v>0.18</v>
      </c>
      <c r="J2423" s="3">
        <v>0.19</v>
      </c>
      <c r="K2423" s="3">
        <v>0.19</v>
      </c>
    </row>
    <row r="2424" spans="2:11" x14ac:dyDescent="0.3">
      <c r="B2424" s="1" t="s">
        <v>151</v>
      </c>
      <c r="C2424" s="1" t="s">
        <v>1018</v>
      </c>
      <c r="D2424" s="1" t="s">
        <v>2392</v>
      </c>
      <c r="E2424" s="1" t="s">
        <v>2392</v>
      </c>
      <c r="F2424" s="1" t="s">
        <v>2392</v>
      </c>
      <c r="G2424" s="1" t="s">
        <v>2392</v>
      </c>
      <c r="H2424" s="1" t="str">
        <f t="shared" si="37"/>
        <v>Товары для дома-Освещение-Споты и трек-системы</v>
      </c>
      <c r="I2424" s="3">
        <v>0.18</v>
      </c>
      <c r="J2424" s="3">
        <v>0.19</v>
      </c>
      <c r="K2424" s="3">
        <v>0.19</v>
      </c>
    </row>
    <row r="2425" spans="2:11" x14ac:dyDescent="0.3">
      <c r="B2425" s="1" t="s">
        <v>151</v>
      </c>
      <c r="C2425" s="1" t="s">
        <v>1018</v>
      </c>
      <c r="D2425" s="1" t="s">
        <v>2393</v>
      </c>
      <c r="E2425" s="1" t="s">
        <v>2393</v>
      </c>
      <c r="F2425" s="1" t="s">
        <v>2393</v>
      </c>
      <c r="G2425" s="1" t="s">
        <v>2393</v>
      </c>
      <c r="H2425" s="1" t="str">
        <f t="shared" si="37"/>
        <v>Товары для дома-Освещение-Встраиваемые светильники</v>
      </c>
      <c r="I2425" s="3">
        <v>0.18</v>
      </c>
      <c r="J2425" s="3">
        <v>0.19</v>
      </c>
      <c r="K2425" s="3">
        <v>0.19</v>
      </c>
    </row>
    <row r="2426" spans="2:11" x14ac:dyDescent="0.3">
      <c r="B2426" s="1" t="s">
        <v>151</v>
      </c>
      <c r="C2426" s="1" t="s">
        <v>206</v>
      </c>
      <c r="D2426" s="1" t="s">
        <v>209</v>
      </c>
      <c r="E2426" s="1" t="s">
        <v>417</v>
      </c>
      <c r="F2426" s="1" t="s">
        <v>417</v>
      </c>
      <c r="G2426" s="1" t="s">
        <v>417</v>
      </c>
      <c r="H2426" s="1" t="str">
        <f t="shared" si="37"/>
        <v>Товары для дома-Хозяйственные товары-Инвентарь для уборки</v>
      </c>
      <c r="I2426" s="3">
        <v>0.18</v>
      </c>
      <c r="J2426" s="3">
        <v>0.19</v>
      </c>
      <c r="K2426" s="3">
        <v>0.19</v>
      </c>
    </row>
    <row r="2427" spans="2:11" x14ac:dyDescent="0.3">
      <c r="B2427" s="1" t="s">
        <v>151</v>
      </c>
      <c r="C2427" s="1" t="s">
        <v>1018</v>
      </c>
      <c r="D2427" s="1" t="s">
        <v>2398</v>
      </c>
      <c r="E2427" s="1" t="s">
        <v>2398</v>
      </c>
      <c r="F2427" s="1" t="s">
        <v>2398</v>
      </c>
      <c r="G2427" s="1" t="s">
        <v>2398</v>
      </c>
      <c r="H2427" s="1" t="str">
        <f t="shared" si="37"/>
        <v>Товары для дома-Освещение-Шнуры и плафоны</v>
      </c>
      <c r="I2427" s="3">
        <v>0.18</v>
      </c>
      <c r="J2427" s="3">
        <v>0.19</v>
      </c>
      <c r="K2427" s="3">
        <v>0.19</v>
      </c>
    </row>
    <row r="2428" spans="2:11" x14ac:dyDescent="0.3">
      <c r="B2428" s="1" t="s">
        <v>151</v>
      </c>
      <c r="C2428" s="1" t="s">
        <v>1018</v>
      </c>
      <c r="D2428" s="1" t="s">
        <v>2399</v>
      </c>
      <c r="E2428" s="1" t="s">
        <v>2399</v>
      </c>
      <c r="F2428" s="1" t="s">
        <v>2399</v>
      </c>
      <c r="G2428" s="1" t="s">
        <v>2399</v>
      </c>
      <c r="H2428" s="1" t="str">
        <f t="shared" si="37"/>
        <v>Товары для дома-Освещение-Переносные светильники</v>
      </c>
      <c r="I2428" s="3">
        <v>0.18</v>
      </c>
      <c r="J2428" s="3">
        <v>0.19</v>
      </c>
      <c r="K2428" s="3">
        <v>0.19</v>
      </c>
    </row>
    <row r="2429" spans="2:11" x14ac:dyDescent="0.3">
      <c r="B2429" s="1" t="s">
        <v>151</v>
      </c>
      <c r="C2429" s="1" t="s">
        <v>1018</v>
      </c>
      <c r="D2429" s="1" t="s">
        <v>2498</v>
      </c>
      <c r="E2429" s="1" t="s">
        <v>2498</v>
      </c>
      <c r="F2429" s="1" t="s">
        <v>2498</v>
      </c>
      <c r="G2429" s="1" t="s">
        <v>2498</v>
      </c>
      <c r="H2429" s="1" t="str">
        <f t="shared" si="37"/>
        <v>Товары для дома-Освещение-Уличное освещение</v>
      </c>
      <c r="I2429" s="3">
        <v>0.19</v>
      </c>
      <c r="J2429" s="3">
        <v>0.19</v>
      </c>
      <c r="K2429" s="3">
        <v>0.19</v>
      </c>
    </row>
    <row r="2430" spans="2:11" x14ac:dyDescent="0.3">
      <c r="B2430" s="1" t="s">
        <v>151</v>
      </c>
      <c r="C2430" s="1" t="s">
        <v>1018</v>
      </c>
      <c r="D2430" s="1" t="s">
        <v>2535</v>
      </c>
      <c r="E2430" s="1" t="s">
        <v>2535</v>
      </c>
      <c r="F2430" s="1" t="s">
        <v>2535</v>
      </c>
      <c r="G2430" s="1" t="s">
        <v>2535</v>
      </c>
      <c r="H2430" s="1" t="str">
        <f t="shared" si="37"/>
        <v>Товары для дома-Освещение-Аварийные светильники</v>
      </c>
      <c r="I2430" s="3">
        <v>0.19</v>
      </c>
      <c r="J2430" s="3">
        <v>0.19</v>
      </c>
      <c r="K2430" s="3">
        <v>0.19</v>
      </c>
    </row>
    <row r="2431" spans="2:11" x14ac:dyDescent="0.3">
      <c r="B2431" s="1" t="s">
        <v>151</v>
      </c>
      <c r="C2431" s="1" t="s">
        <v>198</v>
      </c>
      <c r="D2431" s="1" t="s">
        <v>2704</v>
      </c>
      <c r="E2431" s="1" t="s">
        <v>2704</v>
      </c>
      <c r="F2431" s="1" t="s">
        <v>2704</v>
      </c>
      <c r="G2431" s="1" t="s">
        <v>2704</v>
      </c>
      <c r="H2431" s="1" t="str">
        <f t="shared" si="37"/>
        <v>Товары для дома-Товары для праздников-Открытки</v>
      </c>
      <c r="I2431" s="3">
        <v>0.17</v>
      </c>
      <c r="J2431" s="3">
        <v>0.18</v>
      </c>
      <c r="K2431" s="3">
        <v>0.2</v>
      </c>
    </row>
    <row r="2432" spans="2:11" x14ac:dyDescent="0.3">
      <c r="B2432" s="1" t="s">
        <v>151</v>
      </c>
      <c r="C2432" s="1" t="s">
        <v>198</v>
      </c>
      <c r="D2432" s="1" t="s">
        <v>2705</v>
      </c>
      <c r="E2432" s="1" t="s">
        <v>2705</v>
      </c>
      <c r="F2432" s="1" t="s">
        <v>2705</v>
      </c>
      <c r="G2432" s="1" t="s">
        <v>2705</v>
      </c>
      <c r="H2432" s="1" t="str">
        <f t="shared" si="37"/>
        <v>Товары для дома-Товары для праздников-Подарочная упаковка</v>
      </c>
      <c r="I2432" s="3">
        <v>0.17</v>
      </c>
      <c r="J2432" s="3">
        <v>0.18</v>
      </c>
      <c r="K2432" s="3">
        <v>0.2</v>
      </c>
    </row>
    <row r="2433" spans="2:11" x14ac:dyDescent="0.3">
      <c r="B2433" s="1" t="s">
        <v>151</v>
      </c>
      <c r="C2433" s="1" t="s">
        <v>198</v>
      </c>
      <c r="D2433" s="1" t="s">
        <v>2706</v>
      </c>
      <c r="E2433" s="1" t="s">
        <v>2706</v>
      </c>
      <c r="F2433" s="1" t="s">
        <v>2706</v>
      </c>
      <c r="G2433" s="1" t="s">
        <v>2706</v>
      </c>
      <c r="H2433" s="1" t="str">
        <f t="shared" si="37"/>
        <v>Товары для дома-Товары для праздников-Украшения для организации праздников</v>
      </c>
      <c r="I2433" s="3">
        <v>0.17</v>
      </c>
      <c r="J2433" s="3">
        <v>0.18</v>
      </c>
      <c r="K2433" s="3">
        <v>0.2</v>
      </c>
    </row>
    <row r="2434" spans="2:11" x14ac:dyDescent="0.3">
      <c r="B2434" s="1" t="s">
        <v>151</v>
      </c>
      <c r="C2434" s="1" t="s">
        <v>198</v>
      </c>
      <c r="D2434" s="1" t="s">
        <v>2707</v>
      </c>
      <c r="E2434" s="1" t="s">
        <v>2707</v>
      </c>
      <c r="F2434" s="1" t="s">
        <v>2707</v>
      </c>
      <c r="G2434" s="1" t="s">
        <v>2707</v>
      </c>
      <c r="H2434" s="1" t="str">
        <f t="shared" si="37"/>
        <v>Товары для дома-Товары для праздников-Грим</v>
      </c>
      <c r="I2434" s="3">
        <v>0.17</v>
      </c>
      <c r="J2434" s="3">
        <v>0.18</v>
      </c>
      <c r="K2434" s="3">
        <v>0.2</v>
      </c>
    </row>
    <row r="2435" spans="2:11" x14ac:dyDescent="0.3">
      <c r="B2435" s="1" t="s">
        <v>151</v>
      </c>
      <c r="C2435" s="1" t="s">
        <v>198</v>
      </c>
      <c r="D2435" s="1" t="s">
        <v>2708</v>
      </c>
      <c r="E2435" s="1" t="s">
        <v>2708</v>
      </c>
      <c r="F2435" s="1" t="s">
        <v>2708</v>
      </c>
      <c r="G2435" s="1" t="s">
        <v>2708</v>
      </c>
      <c r="H2435" s="1" t="str">
        <f t="shared" si="37"/>
        <v>Товары для дома-Товары для праздников-Фейерверки</v>
      </c>
      <c r="I2435" s="3">
        <v>0.18</v>
      </c>
      <c r="J2435" s="3">
        <v>0.18</v>
      </c>
      <c r="K2435" s="3">
        <v>0.2</v>
      </c>
    </row>
    <row r="2436" spans="2:11" x14ac:dyDescent="0.3">
      <c r="B2436" s="1" t="s">
        <v>151</v>
      </c>
      <c r="C2436" s="1" t="s">
        <v>198</v>
      </c>
      <c r="D2436" s="1" t="s">
        <v>1897</v>
      </c>
      <c r="E2436" s="1" t="s">
        <v>2709</v>
      </c>
      <c r="F2436" s="1" t="s">
        <v>2709</v>
      </c>
      <c r="G2436" s="1" t="s">
        <v>2709</v>
      </c>
      <c r="H2436" s="1" t="str">
        <f t="shared" ref="H2436:H2499" si="38">B2436&amp;"-"&amp;C2436&amp;"-"&amp;D2436</f>
        <v>Товары для дома-Товары для праздников-Новогодние товары</v>
      </c>
      <c r="I2436" s="3">
        <v>0.18</v>
      </c>
      <c r="J2436" s="3">
        <v>0.18</v>
      </c>
      <c r="K2436" s="3">
        <v>0.2</v>
      </c>
    </row>
    <row r="2437" spans="2:11" x14ac:dyDescent="0.3">
      <c r="B2437" s="1" t="s">
        <v>151</v>
      </c>
      <c r="C2437" s="1" t="s">
        <v>198</v>
      </c>
      <c r="D2437" s="1" t="s">
        <v>1897</v>
      </c>
      <c r="E2437" s="1" t="s">
        <v>2710</v>
      </c>
      <c r="F2437" s="1" t="s">
        <v>2710</v>
      </c>
      <c r="G2437" s="1" t="s">
        <v>2710</v>
      </c>
      <c r="H2437" s="1" t="str">
        <f t="shared" si="38"/>
        <v>Товары для дома-Товары для праздников-Новогодние товары</v>
      </c>
      <c r="I2437" s="3">
        <v>0.18</v>
      </c>
      <c r="J2437" s="3">
        <v>0.18</v>
      </c>
      <c r="K2437" s="3">
        <v>0.2</v>
      </c>
    </row>
    <row r="2438" spans="2:11" x14ac:dyDescent="0.3">
      <c r="B2438" s="1" t="s">
        <v>151</v>
      </c>
      <c r="C2438" s="1" t="s">
        <v>198</v>
      </c>
      <c r="D2438" s="1" t="s">
        <v>1897</v>
      </c>
      <c r="E2438" s="1" t="s">
        <v>2711</v>
      </c>
      <c r="F2438" s="1" t="s">
        <v>2711</v>
      </c>
      <c r="G2438" s="1" t="s">
        <v>2711</v>
      </c>
      <c r="H2438" s="1" t="str">
        <f t="shared" si="38"/>
        <v>Товары для дома-Товары для праздников-Новогодние товары</v>
      </c>
      <c r="I2438" s="3">
        <v>0.18</v>
      </c>
      <c r="J2438" s="3">
        <v>0.18</v>
      </c>
      <c r="K2438" s="3">
        <v>0.2</v>
      </c>
    </row>
    <row r="2439" spans="2:11" x14ac:dyDescent="0.3">
      <c r="B2439" s="1" t="s">
        <v>151</v>
      </c>
      <c r="C2439" s="1" t="s">
        <v>198</v>
      </c>
      <c r="D2439" s="1" t="s">
        <v>2712</v>
      </c>
      <c r="E2439" s="1" t="s">
        <v>2712</v>
      </c>
      <c r="F2439" s="1" t="s">
        <v>2712</v>
      </c>
      <c r="G2439" s="1" t="s">
        <v>2712</v>
      </c>
      <c r="H2439" s="1" t="str">
        <f t="shared" si="38"/>
        <v>Товары для дома-Товары для праздников-Свадебные украшения</v>
      </c>
      <c r="I2439" s="3">
        <v>0.18</v>
      </c>
      <c r="J2439" s="3">
        <v>0.18</v>
      </c>
      <c r="K2439" s="3">
        <v>0.2</v>
      </c>
    </row>
    <row r="2440" spans="2:11" x14ac:dyDescent="0.3">
      <c r="B2440" s="1" t="s">
        <v>151</v>
      </c>
      <c r="C2440" s="1" t="s">
        <v>247</v>
      </c>
      <c r="D2440" s="1" t="s">
        <v>2713</v>
      </c>
      <c r="E2440" s="1" t="s">
        <v>2713</v>
      </c>
      <c r="F2440" s="1" t="s">
        <v>2713</v>
      </c>
      <c r="G2440" s="1" t="s">
        <v>2713</v>
      </c>
      <c r="H2440" s="1" t="str">
        <f t="shared" si="38"/>
        <v>Товары для дома-Текстиль-Полотенца</v>
      </c>
      <c r="I2440" s="3">
        <v>0.18</v>
      </c>
      <c r="J2440" s="3">
        <v>0.19</v>
      </c>
      <c r="K2440" s="3">
        <v>0.2</v>
      </c>
    </row>
    <row r="2441" spans="2:11" x14ac:dyDescent="0.3">
      <c r="B2441" s="1" t="s">
        <v>151</v>
      </c>
      <c r="C2441" s="1" t="s">
        <v>247</v>
      </c>
      <c r="D2441" s="1" t="s">
        <v>2714</v>
      </c>
      <c r="E2441" s="1" t="s">
        <v>2714</v>
      </c>
      <c r="F2441" s="1" t="s">
        <v>2714</v>
      </c>
      <c r="G2441" s="1" t="s">
        <v>2714</v>
      </c>
      <c r="H2441" s="1" t="str">
        <f t="shared" si="38"/>
        <v>Товары для дома-Текстиль-Скатерти и салфетки</v>
      </c>
      <c r="I2441" s="3">
        <v>0.18</v>
      </c>
      <c r="J2441" s="3">
        <v>0.19</v>
      </c>
      <c r="K2441" s="3">
        <v>0.2</v>
      </c>
    </row>
    <row r="2442" spans="2:11" x14ac:dyDescent="0.3">
      <c r="B2442" s="1" t="s">
        <v>151</v>
      </c>
      <c r="C2442" s="1" t="s">
        <v>196</v>
      </c>
      <c r="D2442" s="1" t="s">
        <v>2715</v>
      </c>
      <c r="E2442" s="1" t="s">
        <v>2716</v>
      </c>
      <c r="F2442" s="1" t="s">
        <v>2716</v>
      </c>
      <c r="G2442" s="1" t="s">
        <v>2716</v>
      </c>
      <c r="H2442" s="1" t="str">
        <f t="shared" si="38"/>
        <v>Товары для дома-Интерьер-Шторы и жалюзи</v>
      </c>
      <c r="I2442" s="3">
        <v>0.18</v>
      </c>
      <c r="J2442" s="3">
        <v>0.19</v>
      </c>
      <c r="K2442" s="3">
        <v>0.2</v>
      </c>
    </row>
    <row r="2443" spans="2:11" x14ac:dyDescent="0.3">
      <c r="B2443" s="1" t="s">
        <v>151</v>
      </c>
      <c r="C2443" s="1" t="s">
        <v>249</v>
      </c>
      <c r="D2443" s="1" t="s">
        <v>2717</v>
      </c>
      <c r="E2443" s="1" t="s">
        <v>1383</v>
      </c>
      <c r="F2443" s="1" t="s">
        <v>1383</v>
      </c>
      <c r="G2443" s="1" t="s">
        <v>1383</v>
      </c>
      <c r="H2443" s="1" t="str">
        <f t="shared" si="38"/>
        <v>Товары для дома-Посуда и кухонные принадлежности-Сервировка стола</v>
      </c>
      <c r="I2443" s="3">
        <v>0.18</v>
      </c>
      <c r="J2443" s="3">
        <v>0.19</v>
      </c>
      <c r="K2443" s="3">
        <v>0.2</v>
      </c>
    </row>
    <row r="2444" spans="2:11" x14ac:dyDescent="0.3">
      <c r="B2444" s="1" t="s">
        <v>151</v>
      </c>
      <c r="C2444" s="1" t="s">
        <v>249</v>
      </c>
      <c r="D2444" s="1" t="s">
        <v>250</v>
      </c>
      <c r="E2444" s="1" t="s">
        <v>2718</v>
      </c>
      <c r="F2444" s="1" t="s">
        <v>2719</v>
      </c>
      <c r="G2444" s="1" t="s">
        <v>2719</v>
      </c>
      <c r="H2444" s="1" t="str">
        <f t="shared" si="38"/>
        <v>Товары для дома-Посуда и кухонные принадлежности-Приготовление пищи</v>
      </c>
      <c r="I2444" s="3">
        <v>0.18</v>
      </c>
      <c r="J2444" s="3">
        <v>0.19</v>
      </c>
      <c r="K2444" s="3">
        <v>0.2</v>
      </c>
    </row>
    <row r="2445" spans="2:11" x14ac:dyDescent="0.3">
      <c r="B2445" s="1" t="s">
        <v>151</v>
      </c>
      <c r="C2445" s="1" t="s">
        <v>249</v>
      </c>
      <c r="D2445" s="1" t="s">
        <v>2720</v>
      </c>
      <c r="E2445" s="1" t="s">
        <v>2720</v>
      </c>
      <c r="F2445" s="1" t="s">
        <v>2720</v>
      </c>
      <c r="G2445" s="1" t="s">
        <v>2720</v>
      </c>
      <c r="H2445" s="1" t="str">
        <f t="shared" si="38"/>
        <v>Товары для дома-Посуда и кухонные принадлежности-Термосы и термокружки</v>
      </c>
      <c r="I2445" s="3">
        <v>0.18</v>
      </c>
      <c r="J2445" s="3">
        <v>0.19</v>
      </c>
      <c r="K2445" s="3">
        <v>0.2</v>
      </c>
    </row>
    <row r="2446" spans="2:11" x14ac:dyDescent="0.3">
      <c r="B2446" s="1" t="s">
        <v>151</v>
      </c>
      <c r="C2446" s="1" t="s">
        <v>249</v>
      </c>
      <c r="D2446" s="1" t="s">
        <v>250</v>
      </c>
      <c r="E2446" s="1" t="s">
        <v>2721</v>
      </c>
      <c r="F2446" s="1" t="s">
        <v>2721</v>
      </c>
      <c r="G2446" s="1" t="s">
        <v>2721</v>
      </c>
      <c r="H2446" s="1" t="str">
        <f t="shared" si="38"/>
        <v>Товары для дома-Посуда и кухонные принадлежности-Приготовление пищи</v>
      </c>
      <c r="I2446" s="3">
        <v>0.18</v>
      </c>
      <c r="J2446" s="3">
        <v>0.19</v>
      </c>
      <c r="K2446" s="3">
        <v>0.2</v>
      </c>
    </row>
    <row r="2447" spans="2:11" x14ac:dyDescent="0.3">
      <c r="B2447" s="1" t="s">
        <v>151</v>
      </c>
      <c r="C2447" s="1" t="s">
        <v>249</v>
      </c>
      <c r="D2447" s="1" t="s">
        <v>897</v>
      </c>
      <c r="E2447" s="1" t="s">
        <v>2722</v>
      </c>
      <c r="F2447" s="1" t="s">
        <v>2722</v>
      </c>
      <c r="G2447" s="1" t="s">
        <v>2722</v>
      </c>
      <c r="H2447" s="1" t="str">
        <f t="shared" si="38"/>
        <v>Товары для дома-Посуда и кухонные принадлежности-Приготовление напитков</v>
      </c>
      <c r="I2447" s="3">
        <v>0.18</v>
      </c>
      <c r="J2447" s="3">
        <v>0.19</v>
      </c>
      <c r="K2447" s="3">
        <v>0.2</v>
      </c>
    </row>
    <row r="2448" spans="2:11" x14ac:dyDescent="0.3">
      <c r="B2448" s="1" t="s">
        <v>151</v>
      </c>
      <c r="C2448" s="1" t="s">
        <v>196</v>
      </c>
      <c r="D2448" s="1" t="s">
        <v>2715</v>
      </c>
      <c r="E2448" s="1" t="s">
        <v>2723</v>
      </c>
      <c r="F2448" s="1" t="s">
        <v>2723</v>
      </c>
      <c r="G2448" s="1" t="s">
        <v>2723</v>
      </c>
      <c r="H2448" s="1" t="str">
        <f t="shared" si="38"/>
        <v>Товары для дома-Интерьер-Шторы и жалюзи</v>
      </c>
      <c r="I2448" s="3">
        <v>0.18</v>
      </c>
      <c r="J2448" s="3">
        <v>0.19</v>
      </c>
      <c r="K2448" s="3">
        <v>0.2</v>
      </c>
    </row>
    <row r="2449" spans="2:11" x14ac:dyDescent="0.3">
      <c r="B2449" s="1" t="s">
        <v>151</v>
      </c>
      <c r="C2449" s="1" t="s">
        <v>196</v>
      </c>
      <c r="D2449" s="1" t="s">
        <v>2715</v>
      </c>
      <c r="E2449" s="1" t="s">
        <v>2724</v>
      </c>
      <c r="F2449" s="1" t="s">
        <v>2724</v>
      </c>
      <c r="G2449" s="1" t="s">
        <v>2724</v>
      </c>
      <c r="H2449" s="1" t="str">
        <f t="shared" si="38"/>
        <v>Товары для дома-Интерьер-Шторы и жалюзи</v>
      </c>
      <c r="I2449" s="3">
        <v>0.18</v>
      </c>
      <c r="J2449" s="3">
        <v>0.19</v>
      </c>
      <c r="K2449" s="3">
        <v>0.2</v>
      </c>
    </row>
    <row r="2450" spans="2:11" x14ac:dyDescent="0.3">
      <c r="B2450" s="1" t="s">
        <v>151</v>
      </c>
      <c r="C2450" s="1" t="s">
        <v>247</v>
      </c>
      <c r="D2450" s="1" t="s">
        <v>2725</v>
      </c>
      <c r="E2450" s="1" t="s">
        <v>2726</v>
      </c>
      <c r="F2450" s="1" t="s">
        <v>2726</v>
      </c>
      <c r="G2450" s="1" t="s">
        <v>2726</v>
      </c>
      <c r="H2450" s="1" t="str">
        <f t="shared" si="38"/>
        <v>Товары для дома-Текстиль-Текстиль с электроподогревом</v>
      </c>
      <c r="I2450" s="3">
        <v>0.18</v>
      </c>
      <c r="J2450" s="3">
        <v>0.19</v>
      </c>
      <c r="K2450" s="3">
        <v>0.2</v>
      </c>
    </row>
    <row r="2451" spans="2:11" x14ac:dyDescent="0.3">
      <c r="B2451" s="1" t="s">
        <v>151</v>
      </c>
      <c r="C2451" s="1" t="s">
        <v>247</v>
      </c>
      <c r="D2451" s="1" t="s">
        <v>2725</v>
      </c>
      <c r="E2451" s="1" t="s">
        <v>2727</v>
      </c>
      <c r="F2451" s="1" t="s">
        <v>2727</v>
      </c>
      <c r="G2451" s="1" t="s">
        <v>2727</v>
      </c>
      <c r="H2451" s="1" t="str">
        <f t="shared" si="38"/>
        <v>Товары для дома-Текстиль-Текстиль с электроподогревом</v>
      </c>
      <c r="I2451" s="3">
        <v>0.18</v>
      </c>
      <c r="J2451" s="3">
        <v>0.19</v>
      </c>
      <c r="K2451" s="3">
        <v>0.2</v>
      </c>
    </row>
    <row r="2452" spans="2:11" x14ac:dyDescent="0.3">
      <c r="B2452" s="1" t="s">
        <v>151</v>
      </c>
      <c r="C2452" s="1" t="s">
        <v>249</v>
      </c>
      <c r="D2452" s="1" t="s">
        <v>254</v>
      </c>
      <c r="E2452" s="1" t="s">
        <v>2728</v>
      </c>
      <c r="F2452" s="1" t="s">
        <v>2728</v>
      </c>
      <c r="G2452" s="1" t="s">
        <v>2728</v>
      </c>
      <c r="H2452" s="1" t="str">
        <f t="shared" si="38"/>
        <v>Товары для дома-Посуда и кухонные принадлежности-Хранение продуктов</v>
      </c>
      <c r="I2452" s="3">
        <v>0.18</v>
      </c>
      <c r="J2452" s="3">
        <v>0.19</v>
      </c>
      <c r="K2452" s="3">
        <v>0.2</v>
      </c>
    </row>
    <row r="2453" spans="2:11" x14ac:dyDescent="0.3">
      <c r="B2453" s="1" t="s">
        <v>151</v>
      </c>
      <c r="C2453" s="1" t="s">
        <v>249</v>
      </c>
      <c r="D2453" s="1" t="s">
        <v>250</v>
      </c>
      <c r="E2453" s="1" t="s">
        <v>2729</v>
      </c>
      <c r="F2453" s="1" t="s">
        <v>2729</v>
      </c>
      <c r="G2453" s="1" t="s">
        <v>2729</v>
      </c>
      <c r="H2453" s="1" t="str">
        <f t="shared" si="38"/>
        <v>Товары для дома-Посуда и кухонные принадлежности-Приготовление пищи</v>
      </c>
      <c r="I2453" s="3">
        <v>0.18</v>
      </c>
      <c r="J2453" s="3">
        <v>0.19</v>
      </c>
      <c r="K2453" s="3">
        <v>0.2</v>
      </c>
    </row>
    <row r="2454" spans="2:11" x14ac:dyDescent="0.3">
      <c r="B2454" s="1" t="s">
        <v>151</v>
      </c>
      <c r="C2454" s="1" t="s">
        <v>247</v>
      </c>
      <c r="D2454" s="1" t="s">
        <v>2730</v>
      </c>
      <c r="E2454" s="1" t="s">
        <v>2730</v>
      </c>
      <c r="F2454" s="1" t="s">
        <v>2730</v>
      </c>
      <c r="G2454" s="1" t="s">
        <v>2730</v>
      </c>
      <c r="H2454" s="1" t="str">
        <f t="shared" si="38"/>
        <v>Товары для дома-Текстиль-Пледы и покрывала</v>
      </c>
      <c r="I2454" s="3">
        <v>0.18</v>
      </c>
      <c r="J2454" s="3">
        <v>0.19</v>
      </c>
      <c r="K2454" s="3">
        <v>0.2</v>
      </c>
    </row>
    <row r="2455" spans="2:11" x14ac:dyDescent="0.3">
      <c r="B2455" s="1" t="s">
        <v>151</v>
      </c>
      <c r="C2455" s="1" t="s">
        <v>247</v>
      </c>
      <c r="D2455" s="1" t="s">
        <v>2731</v>
      </c>
      <c r="E2455" s="1" t="s">
        <v>2731</v>
      </c>
      <c r="F2455" s="1" t="s">
        <v>2731</v>
      </c>
      <c r="G2455" s="1" t="s">
        <v>2731</v>
      </c>
      <c r="H2455" s="1" t="str">
        <f t="shared" si="38"/>
        <v>Товары для дома-Текстиль-Ковры и ковровые дорожки</v>
      </c>
      <c r="I2455" s="3">
        <v>0.18</v>
      </c>
      <c r="J2455" s="3">
        <v>0.19</v>
      </c>
      <c r="K2455" s="3">
        <v>0.2</v>
      </c>
    </row>
    <row r="2456" spans="2:11" x14ac:dyDescent="0.3">
      <c r="B2456" s="1" t="s">
        <v>151</v>
      </c>
      <c r="C2456" s="1" t="s">
        <v>249</v>
      </c>
      <c r="D2456" s="1" t="s">
        <v>897</v>
      </c>
      <c r="E2456" s="1" t="s">
        <v>2732</v>
      </c>
      <c r="F2456" s="1" t="s">
        <v>2732</v>
      </c>
      <c r="G2456" s="1" t="s">
        <v>2732</v>
      </c>
      <c r="H2456" s="1" t="str">
        <f t="shared" si="38"/>
        <v>Товары для дома-Посуда и кухонные принадлежности-Приготовление напитков</v>
      </c>
      <c r="I2456" s="3">
        <v>0.18</v>
      </c>
      <c r="J2456" s="3">
        <v>0.19</v>
      </c>
      <c r="K2456" s="3">
        <v>0.2</v>
      </c>
    </row>
    <row r="2457" spans="2:11" x14ac:dyDescent="0.3">
      <c r="B2457" s="1" t="s">
        <v>151</v>
      </c>
      <c r="C2457" s="1" t="s">
        <v>249</v>
      </c>
      <c r="D2457" s="1" t="s">
        <v>254</v>
      </c>
      <c r="E2457" s="1" t="s">
        <v>2733</v>
      </c>
      <c r="F2457" s="1" t="s">
        <v>2733</v>
      </c>
      <c r="G2457" s="1" t="s">
        <v>2733</v>
      </c>
      <c r="H2457" s="1" t="str">
        <f t="shared" si="38"/>
        <v>Товары для дома-Посуда и кухонные принадлежности-Хранение продуктов</v>
      </c>
      <c r="I2457" s="3">
        <v>0.18</v>
      </c>
      <c r="J2457" s="3">
        <v>0.19</v>
      </c>
      <c r="K2457" s="3">
        <v>0.2</v>
      </c>
    </row>
    <row r="2458" spans="2:11" x14ac:dyDescent="0.3">
      <c r="B2458" s="1" t="s">
        <v>151</v>
      </c>
      <c r="C2458" s="1" t="s">
        <v>249</v>
      </c>
      <c r="D2458" s="1" t="s">
        <v>254</v>
      </c>
      <c r="E2458" s="1" t="s">
        <v>2734</v>
      </c>
      <c r="F2458" s="1" t="s">
        <v>2734</v>
      </c>
      <c r="G2458" s="1" t="s">
        <v>2734</v>
      </c>
      <c r="H2458" s="1" t="str">
        <f t="shared" si="38"/>
        <v>Товары для дома-Посуда и кухонные принадлежности-Хранение продуктов</v>
      </c>
      <c r="I2458" s="3">
        <v>0.18</v>
      </c>
      <c r="J2458" s="3">
        <v>0.19</v>
      </c>
      <c r="K2458" s="3">
        <v>0.2</v>
      </c>
    </row>
    <row r="2459" spans="2:11" x14ac:dyDescent="0.3">
      <c r="B2459" s="1" t="s">
        <v>151</v>
      </c>
      <c r="C2459" s="1" t="s">
        <v>249</v>
      </c>
      <c r="D2459" s="1" t="s">
        <v>2717</v>
      </c>
      <c r="E2459" s="1" t="s">
        <v>2735</v>
      </c>
      <c r="F2459" s="1" t="s">
        <v>2735</v>
      </c>
      <c r="G2459" s="1" t="s">
        <v>2735</v>
      </c>
      <c r="H2459" s="1" t="str">
        <f t="shared" si="38"/>
        <v>Товары для дома-Посуда и кухонные принадлежности-Сервировка стола</v>
      </c>
      <c r="I2459" s="3">
        <v>0.18</v>
      </c>
      <c r="J2459" s="3">
        <v>0.19</v>
      </c>
      <c r="K2459" s="3">
        <v>0.2</v>
      </c>
    </row>
    <row r="2460" spans="2:11" x14ac:dyDescent="0.3">
      <c r="B2460" s="1" t="s">
        <v>151</v>
      </c>
      <c r="C2460" s="1" t="s">
        <v>249</v>
      </c>
      <c r="D2460" s="1" t="s">
        <v>250</v>
      </c>
      <c r="E2460" s="1" t="s">
        <v>2736</v>
      </c>
      <c r="F2460" s="1" t="s">
        <v>2736</v>
      </c>
      <c r="G2460" s="1" t="s">
        <v>2736</v>
      </c>
      <c r="H2460" s="1" t="str">
        <f t="shared" si="38"/>
        <v>Товары для дома-Посуда и кухонные принадлежности-Приготовление пищи</v>
      </c>
      <c r="I2460" s="3">
        <v>0.18</v>
      </c>
      <c r="J2460" s="3">
        <v>0.19</v>
      </c>
      <c r="K2460" s="3">
        <v>0.2</v>
      </c>
    </row>
    <row r="2461" spans="2:11" x14ac:dyDescent="0.3">
      <c r="B2461" s="1" t="s">
        <v>151</v>
      </c>
      <c r="C2461" s="1" t="s">
        <v>249</v>
      </c>
      <c r="D2461" s="1" t="s">
        <v>250</v>
      </c>
      <c r="E2461" s="1" t="s">
        <v>2737</v>
      </c>
      <c r="F2461" s="1" t="s">
        <v>2737</v>
      </c>
      <c r="G2461" s="1" t="s">
        <v>2737</v>
      </c>
      <c r="H2461" s="1" t="str">
        <f t="shared" si="38"/>
        <v>Товары для дома-Посуда и кухонные принадлежности-Приготовление пищи</v>
      </c>
      <c r="I2461" s="3">
        <v>0.18</v>
      </c>
      <c r="J2461" s="3">
        <v>0.19</v>
      </c>
      <c r="K2461" s="3">
        <v>0.2</v>
      </c>
    </row>
    <row r="2462" spans="2:11" x14ac:dyDescent="0.3">
      <c r="B2462" s="1" t="s">
        <v>151</v>
      </c>
      <c r="C2462" s="1" t="s">
        <v>247</v>
      </c>
      <c r="D2462" s="1" t="s">
        <v>2738</v>
      </c>
      <c r="E2462" s="1" t="s">
        <v>2738</v>
      </c>
      <c r="F2462" s="1" t="s">
        <v>2738</v>
      </c>
      <c r="G2462" s="1" t="s">
        <v>2738</v>
      </c>
      <c r="H2462" s="1" t="str">
        <f t="shared" si="38"/>
        <v>Товары для дома-Текстиль-Наматрасники и чехлы для матрасов</v>
      </c>
      <c r="I2462" s="3">
        <v>0.18</v>
      </c>
      <c r="J2462" s="3">
        <v>0.19</v>
      </c>
      <c r="K2462" s="3">
        <v>0.2</v>
      </c>
    </row>
    <row r="2463" spans="2:11" x14ac:dyDescent="0.3">
      <c r="B2463" s="1" t="s">
        <v>151</v>
      </c>
      <c r="C2463" s="1" t="s">
        <v>247</v>
      </c>
      <c r="D2463" s="1" t="s">
        <v>2739</v>
      </c>
      <c r="E2463" s="1" t="s">
        <v>2739</v>
      </c>
      <c r="F2463" s="1" t="s">
        <v>2739</v>
      </c>
      <c r="G2463" s="1" t="s">
        <v>2739</v>
      </c>
      <c r="H2463" s="1" t="str">
        <f t="shared" si="38"/>
        <v>Товары для дома-Текстиль-Чехлы для мебели</v>
      </c>
      <c r="I2463" s="3">
        <v>0.18</v>
      </c>
      <c r="J2463" s="3">
        <v>0.19</v>
      </c>
      <c r="K2463" s="3">
        <v>0.2</v>
      </c>
    </row>
    <row r="2464" spans="2:11" x14ac:dyDescent="0.3">
      <c r="B2464" s="1" t="s">
        <v>151</v>
      </c>
      <c r="C2464" s="1" t="s">
        <v>249</v>
      </c>
      <c r="D2464" s="1" t="s">
        <v>254</v>
      </c>
      <c r="E2464" s="1" t="s">
        <v>2740</v>
      </c>
      <c r="F2464" s="1" t="s">
        <v>2740</v>
      </c>
      <c r="G2464" s="1" t="s">
        <v>2740</v>
      </c>
      <c r="H2464" s="1" t="str">
        <f t="shared" si="38"/>
        <v>Товары для дома-Посуда и кухонные принадлежности-Хранение продуктов</v>
      </c>
      <c r="I2464" s="3">
        <v>0.18</v>
      </c>
      <c r="J2464" s="3">
        <v>0.19</v>
      </c>
      <c r="K2464" s="3">
        <v>0.2</v>
      </c>
    </row>
    <row r="2465" spans="2:11" x14ac:dyDescent="0.3">
      <c r="B2465" s="1" t="s">
        <v>151</v>
      </c>
      <c r="C2465" s="1" t="s">
        <v>249</v>
      </c>
      <c r="D2465" s="1" t="s">
        <v>2717</v>
      </c>
      <c r="E2465" s="1" t="s">
        <v>2741</v>
      </c>
      <c r="F2465" s="1" t="s">
        <v>2741</v>
      </c>
      <c r="G2465" s="1" t="s">
        <v>2741</v>
      </c>
      <c r="H2465" s="1" t="str">
        <f t="shared" si="38"/>
        <v>Товары для дома-Посуда и кухонные принадлежности-Сервировка стола</v>
      </c>
      <c r="I2465" s="3">
        <v>0.18</v>
      </c>
      <c r="J2465" s="3">
        <v>0.19</v>
      </c>
      <c r="K2465" s="3">
        <v>0.2</v>
      </c>
    </row>
    <row r="2466" spans="2:11" x14ac:dyDescent="0.3">
      <c r="B2466" s="1" t="s">
        <v>151</v>
      </c>
      <c r="C2466" s="1" t="s">
        <v>249</v>
      </c>
      <c r="D2466" s="1" t="s">
        <v>2717</v>
      </c>
      <c r="E2466" s="1" t="s">
        <v>2742</v>
      </c>
      <c r="F2466" s="1" t="s">
        <v>2742</v>
      </c>
      <c r="G2466" s="1" t="s">
        <v>2742</v>
      </c>
      <c r="H2466" s="1" t="str">
        <f t="shared" si="38"/>
        <v>Товары для дома-Посуда и кухонные принадлежности-Сервировка стола</v>
      </c>
      <c r="I2466" s="3">
        <v>0.18</v>
      </c>
      <c r="J2466" s="3">
        <v>0.19</v>
      </c>
      <c r="K2466" s="3">
        <v>0.2</v>
      </c>
    </row>
    <row r="2467" spans="2:11" x14ac:dyDescent="0.3">
      <c r="B2467" s="1" t="s">
        <v>151</v>
      </c>
      <c r="C2467" s="1" t="s">
        <v>249</v>
      </c>
      <c r="D2467" s="1" t="s">
        <v>2717</v>
      </c>
      <c r="E2467" s="1" t="s">
        <v>2743</v>
      </c>
      <c r="F2467" s="1" t="s">
        <v>2743</v>
      </c>
      <c r="G2467" s="1" t="s">
        <v>2743</v>
      </c>
      <c r="H2467" s="1" t="str">
        <f t="shared" si="38"/>
        <v>Товары для дома-Посуда и кухонные принадлежности-Сервировка стола</v>
      </c>
      <c r="I2467" s="3">
        <v>0.18</v>
      </c>
      <c r="J2467" s="3">
        <v>0.19</v>
      </c>
      <c r="K2467" s="3">
        <v>0.2</v>
      </c>
    </row>
    <row r="2468" spans="2:11" x14ac:dyDescent="0.3">
      <c r="B2468" s="1" t="s">
        <v>151</v>
      </c>
      <c r="C2468" s="1" t="s">
        <v>249</v>
      </c>
      <c r="D2468" s="1" t="s">
        <v>2717</v>
      </c>
      <c r="E2468" s="1" t="s">
        <v>2744</v>
      </c>
      <c r="F2468" s="1" t="s">
        <v>2744</v>
      </c>
      <c r="G2468" s="1" t="s">
        <v>2744</v>
      </c>
      <c r="H2468" s="1" t="str">
        <f t="shared" si="38"/>
        <v>Товары для дома-Посуда и кухонные принадлежности-Сервировка стола</v>
      </c>
      <c r="I2468" s="3">
        <v>0.18</v>
      </c>
      <c r="J2468" s="3">
        <v>0.19</v>
      </c>
      <c r="K2468" s="3">
        <v>0.2</v>
      </c>
    </row>
    <row r="2469" spans="2:11" x14ac:dyDescent="0.3">
      <c r="B2469" s="1" t="s">
        <v>151</v>
      </c>
      <c r="C2469" s="1" t="s">
        <v>249</v>
      </c>
      <c r="D2469" s="1" t="s">
        <v>2717</v>
      </c>
      <c r="E2469" s="1" t="s">
        <v>1768</v>
      </c>
      <c r="F2469" s="1" t="s">
        <v>1768</v>
      </c>
      <c r="G2469" s="1" t="s">
        <v>1768</v>
      </c>
      <c r="H2469" s="1" t="str">
        <f t="shared" si="38"/>
        <v>Товары для дома-Посуда и кухонные принадлежности-Сервировка стола</v>
      </c>
      <c r="I2469" s="3">
        <v>0.18</v>
      </c>
      <c r="J2469" s="3">
        <v>0.19</v>
      </c>
      <c r="K2469" s="3">
        <v>0.2</v>
      </c>
    </row>
    <row r="2470" spans="2:11" x14ac:dyDescent="0.3">
      <c r="B2470" s="1" t="s">
        <v>151</v>
      </c>
      <c r="C2470" s="1" t="s">
        <v>249</v>
      </c>
      <c r="D2470" s="1" t="s">
        <v>2717</v>
      </c>
      <c r="E2470" s="1" t="s">
        <v>2745</v>
      </c>
      <c r="F2470" s="1" t="s">
        <v>2745</v>
      </c>
      <c r="G2470" s="1" t="s">
        <v>2745</v>
      </c>
      <c r="H2470" s="1" t="str">
        <f t="shared" si="38"/>
        <v>Товары для дома-Посуда и кухонные принадлежности-Сервировка стола</v>
      </c>
      <c r="I2470" s="3">
        <v>0.18</v>
      </c>
      <c r="J2470" s="3">
        <v>0.19</v>
      </c>
      <c r="K2470" s="3">
        <v>0.2</v>
      </c>
    </row>
    <row r="2471" spans="2:11" x14ac:dyDescent="0.3">
      <c r="B2471" s="1" t="s">
        <v>151</v>
      </c>
      <c r="C2471" s="1" t="s">
        <v>249</v>
      </c>
      <c r="D2471" s="1" t="s">
        <v>2717</v>
      </c>
      <c r="E2471" s="1" t="s">
        <v>2746</v>
      </c>
      <c r="F2471" s="1" t="s">
        <v>2746</v>
      </c>
      <c r="G2471" s="1" t="s">
        <v>2746</v>
      </c>
      <c r="H2471" s="1" t="str">
        <f t="shared" si="38"/>
        <v>Товары для дома-Посуда и кухонные принадлежности-Сервировка стола</v>
      </c>
      <c r="I2471" s="3">
        <v>0.18</v>
      </c>
      <c r="J2471" s="3">
        <v>0.19</v>
      </c>
      <c r="K2471" s="3">
        <v>0.2</v>
      </c>
    </row>
    <row r="2472" spans="2:11" x14ac:dyDescent="0.3">
      <c r="B2472" s="1" t="s">
        <v>151</v>
      </c>
      <c r="C2472" s="1" t="s">
        <v>249</v>
      </c>
      <c r="D2472" s="1" t="s">
        <v>2717</v>
      </c>
      <c r="E2472" s="1" t="s">
        <v>2747</v>
      </c>
      <c r="F2472" s="1" t="s">
        <v>2747</v>
      </c>
      <c r="G2472" s="1" t="s">
        <v>2747</v>
      </c>
      <c r="H2472" s="1" t="str">
        <f t="shared" si="38"/>
        <v>Товары для дома-Посуда и кухонные принадлежности-Сервировка стола</v>
      </c>
      <c r="I2472" s="3">
        <v>0.18</v>
      </c>
      <c r="J2472" s="3">
        <v>0.19</v>
      </c>
      <c r="K2472" s="3">
        <v>0.2</v>
      </c>
    </row>
    <row r="2473" spans="2:11" x14ac:dyDescent="0.3">
      <c r="B2473" s="1" t="s">
        <v>151</v>
      </c>
      <c r="C2473" s="1" t="s">
        <v>249</v>
      </c>
      <c r="D2473" s="1" t="s">
        <v>250</v>
      </c>
      <c r="E2473" s="1" t="s">
        <v>2718</v>
      </c>
      <c r="F2473" s="1" t="s">
        <v>2748</v>
      </c>
      <c r="G2473" s="1" t="s">
        <v>2748</v>
      </c>
      <c r="H2473" s="1" t="str">
        <f t="shared" si="38"/>
        <v>Товары для дома-Посуда и кухонные принадлежности-Приготовление пищи</v>
      </c>
      <c r="I2473" s="3">
        <v>0.18</v>
      </c>
      <c r="J2473" s="3">
        <v>0.19</v>
      </c>
      <c r="K2473" s="3">
        <v>0.2</v>
      </c>
    </row>
    <row r="2474" spans="2:11" x14ac:dyDescent="0.3">
      <c r="B2474" s="1" t="s">
        <v>151</v>
      </c>
      <c r="C2474" s="1" t="s">
        <v>249</v>
      </c>
      <c r="D2474" s="1" t="s">
        <v>250</v>
      </c>
      <c r="E2474" s="1" t="s">
        <v>2718</v>
      </c>
      <c r="F2474" s="1" t="s">
        <v>2749</v>
      </c>
      <c r="G2474" s="1" t="s">
        <v>2749</v>
      </c>
      <c r="H2474" s="1" t="str">
        <f t="shared" si="38"/>
        <v>Товары для дома-Посуда и кухонные принадлежности-Приготовление пищи</v>
      </c>
      <c r="I2474" s="3">
        <v>0.18</v>
      </c>
      <c r="J2474" s="3">
        <v>0.19</v>
      </c>
      <c r="K2474" s="3">
        <v>0.2</v>
      </c>
    </row>
    <row r="2475" spans="2:11" x14ac:dyDescent="0.3">
      <c r="B2475" s="1" t="s">
        <v>151</v>
      </c>
      <c r="C2475" s="1" t="s">
        <v>249</v>
      </c>
      <c r="D2475" s="1" t="s">
        <v>250</v>
      </c>
      <c r="E2475" s="1" t="s">
        <v>2718</v>
      </c>
      <c r="F2475" s="1" t="s">
        <v>2750</v>
      </c>
      <c r="G2475" s="1" t="s">
        <v>2750</v>
      </c>
      <c r="H2475" s="1" t="str">
        <f t="shared" si="38"/>
        <v>Товары для дома-Посуда и кухонные принадлежности-Приготовление пищи</v>
      </c>
      <c r="I2475" s="3">
        <v>0.18</v>
      </c>
      <c r="J2475" s="3">
        <v>0.19</v>
      </c>
      <c r="K2475" s="3">
        <v>0.2</v>
      </c>
    </row>
    <row r="2476" spans="2:11" x14ac:dyDescent="0.3">
      <c r="B2476" s="1" t="s">
        <v>151</v>
      </c>
      <c r="C2476" s="1" t="s">
        <v>249</v>
      </c>
      <c r="D2476" s="1" t="s">
        <v>250</v>
      </c>
      <c r="E2476" s="1" t="s">
        <v>2751</v>
      </c>
      <c r="F2476" s="1" t="s">
        <v>2751</v>
      </c>
      <c r="G2476" s="1" t="s">
        <v>2751</v>
      </c>
      <c r="H2476" s="1" t="str">
        <f t="shared" si="38"/>
        <v>Товары для дома-Посуда и кухонные принадлежности-Приготовление пищи</v>
      </c>
      <c r="I2476" s="3">
        <v>0.18</v>
      </c>
      <c r="J2476" s="3">
        <v>0.19</v>
      </c>
      <c r="K2476" s="3">
        <v>0.2</v>
      </c>
    </row>
    <row r="2477" spans="2:11" x14ac:dyDescent="0.3">
      <c r="B2477" s="1" t="s">
        <v>151</v>
      </c>
      <c r="C2477" s="1" t="s">
        <v>249</v>
      </c>
      <c r="D2477" s="1" t="s">
        <v>250</v>
      </c>
      <c r="E2477" s="1" t="s">
        <v>2752</v>
      </c>
      <c r="F2477" s="1" t="s">
        <v>2752</v>
      </c>
      <c r="G2477" s="1" t="s">
        <v>2752</v>
      </c>
      <c r="H2477" s="1" t="str">
        <f t="shared" si="38"/>
        <v>Товары для дома-Посуда и кухонные принадлежности-Приготовление пищи</v>
      </c>
      <c r="I2477" s="3">
        <v>0.18</v>
      </c>
      <c r="J2477" s="3">
        <v>0.19</v>
      </c>
      <c r="K2477" s="3">
        <v>0.2</v>
      </c>
    </row>
    <row r="2478" spans="2:11" x14ac:dyDescent="0.3">
      <c r="B2478" s="1" t="s">
        <v>151</v>
      </c>
      <c r="C2478" s="1" t="s">
        <v>249</v>
      </c>
      <c r="D2478" s="1" t="s">
        <v>250</v>
      </c>
      <c r="E2478" s="1" t="s">
        <v>2718</v>
      </c>
      <c r="F2478" s="1" t="s">
        <v>2753</v>
      </c>
      <c r="G2478" s="1" t="s">
        <v>2753</v>
      </c>
      <c r="H2478" s="1" t="str">
        <f t="shared" si="38"/>
        <v>Товары для дома-Посуда и кухонные принадлежности-Приготовление пищи</v>
      </c>
      <c r="I2478" s="3">
        <v>0.18</v>
      </c>
      <c r="J2478" s="3">
        <v>0.19</v>
      </c>
      <c r="K2478" s="3">
        <v>0.2</v>
      </c>
    </row>
    <row r="2479" spans="2:11" x14ac:dyDescent="0.3">
      <c r="B2479" s="1" t="s">
        <v>151</v>
      </c>
      <c r="C2479" s="1" t="s">
        <v>249</v>
      </c>
      <c r="D2479" s="1" t="s">
        <v>2754</v>
      </c>
      <c r="E2479" s="1" t="s">
        <v>2755</v>
      </c>
      <c r="F2479" s="1" t="s">
        <v>2755</v>
      </c>
      <c r="G2479" s="1" t="s">
        <v>2755</v>
      </c>
      <c r="H2479" s="1" t="str">
        <f t="shared" si="38"/>
        <v>Товары для дома-Посуда и кухонные принадлежности-Кухонные аксессуары</v>
      </c>
      <c r="I2479" s="3">
        <v>0.18</v>
      </c>
      <c r="J2479" s="3">
        <v>0.19</v>
      </c>
      <c r="K2479" s="3">
        <v>0.2</v>
      </c>
    </row>
    <row r="2480" spans="2:11" x14ac:dyDescent="0.3">
      <c r="B2480" s="1" t="s">
        <v>151</v>
      </c>
      <c r="C2480" s="1" t="s">
        <v>249</v>
      </c>
      <c r="D2480" s="1" t="s">
        <v>2754</v>
      </c>
      <c r="E2480" s="1" t="s">
        <v>2756</v>
      </c>
      <c r="F2480" s="1" t="s">
        <v>2756</v>
      </c>
      <c r="G2480" s="1" t="s">
        <v>2756</v>
      </c>
      <c r="H2480" s="1" t="str">
        <f t="shared" si="38"/>
        <v>Товары для дома-Посуда и кухонные принадлежности-Кухонные аксессуары</v>
      </c>
      <c r="I2480" s="3">
        <v>0.18</v>
      </c>
      <c r="J2480" s="3">
        <v>0.19</v>
      </c>
      <c r="K2480" s="3">
        <v>0.2</v>
      </c>
    </row>
    <row r="2481" spans="2:11" x14ac:dyDescent="0.3">
      <c r="B2481" s="1" t="s">
        <v>151</v>
      </c>
      <c r="C2481" s="1" t="s">
        <v>249</v>
      </c>
      <c r="D2481" s="1" t="s">
        <v>2754</v>
      </c>
      <c r="E2481" s="1" t="s">
        <v>2757</v>
      </c>
      <c r="F2481" s="1" t="s">
        <v>2757</v>
      </c>
      <c r="G2481" s="1" t="s">
        <v>2757</v>
      </c>
      <c r="H2481" s="1" t="str">
        <f t="shared" si="38"/>
        <v>Товары для дома-Посуда и кухонные принадлежности-Кухонные аксессуары</v>
      </c>
      <c r="I2481" s="3">
        <v>0.18</v>
      </c>
      <c r="J2481" s="3">
        <v>0.19</v>
      </c>
      <c r="K2481" s="3">
        <v>0.2</v>
      </c>
    </row>
    <row r="2482" spans="2:11" x14ac:dyDescent="0.3">
      <c r="B2482" s="1" t="s">
        <v>151</v>
      </c>
      <c r="C2482" s="1" t="s">
        <v>249</v>
      </c>
      <c r="D2482" s="1" t="s">
        <v>2754</v>
      </c>
      <c r="E2482" s="1" t="s">
        <v>2758</v>
      </c>
      <c r="F2482" s="1" t="s">
        <v>2758</v>
      </c>
      <c r="G2482" s="1" t="s">
        <v>2758</v>
      </c>
      <c r="H2482" s="1" t="str">
        <f t="shared" si="38"/>
        <v>Товары для дома-Посуда и кухонные принадлежности-Кухонные аксессуары</v>
      </c>
      <c r="I2482" s="3">
        <v>0.18</v>
      </c>
      <c r="J2482" s="3">
        <v>0.19</v>
      </c>
      <c r="K2482" s="3">
        <v>0.2</v>
      </c>
    </row>
    <row r="2483" spans="2:11" x14ac:dyDescent="0.3">
      <c r="B2483" s="1" t="s">
        <v>151</v>
      </c>
      <c r="C2483" s="1" t="s">
        <v>249</v>
      </c>
      <c r="D2483" s="1" t="s">
        <v>897</v>
      </c>
      <c r="E2483" s="1" t="s">
        <v>2759</v>
      </c>
      <c r="F2483" s="1" t="s">
        <v>2759</v>
      </c>
      <c r="G2483" s="1" t="s">
        <v>2759</v>
      </c>
      <c r="H2483" s="1" t="str">
        <f t="shared" si="38"/>
        <v>Товары для дома-Посуда и кухонные принадлежности-Приготовление напитков</v>
      </c>
      <c r="I2483" s="3">
        <v>0.18</v>
      </c>
      <c r="J2483" s="3">
        <v>0.19</v>
      </c>
      <c r="K2483" s="3">
        <v>0.2</v>
      </c>
    </row>
    <row r="2484" spans="2:11" x14ac:dyDescent="0.3">
      <c r="B2484" s="1" t="s">
        <v>151</v>
      </c>
      <c r="C2484" s="1" t="s">
        <v>249</v>
      </c>
      <c r="D2484" s="1" t="s">
        <v>897</v>
      </c>
      <c r="E2484" s="1" t="s">
        <v>408</v>
      </c>
      <c r="F2484" s="1" t="s">
        <v>408</v>
      </c>
      <c r="G2484" s="1" t="s">
        <v>408</v>
      </c>
      <c r="H2484" s="1" t="str">
        <f t="shared" si="38"/>
        <v>Товары для дома-Посуда и кухонные принадлежности-Приготовление напитков</v>
      </c>
      <c r="I2484" s="3">
        <v>0.18</v>
      </c>
      <c r="J2484" s="3">
        <v>0.19</v>
      </c>
      <c r="K2484" s="3">
        <v>0.2</v>
      </c>
    </row>
    <row r="2485" spans="2:11" x14ac:dyDescent="0.3">
      <c r="B2485" s="1" t="s">
        <v>151</v>
      </c>
      <c r="C2485" s="1" t="s">
        <v>249</v>
      </c>
      <c r="D2485" s="1" t="s">
        <v>897</v>
      </c>
      <c r="E2485" s="1" t="s">
        <v>2760</v>
      </c>
      <c r="F2485" s="1" t="s">
        <v>2760</v>
      </c>
      <c r="G2485" s="1" t="s">
        <v>2760</v>
      </c>
      <c r="H2485" s="1" t="str">
        <f t="shared" si="38"/>
        <v>Товары для дома-Посуда и кухонные принадлежности-Приготовление напитков</v>
      </c>
      <c r="I2485" s="3">
        <v>0.18</v>
      </c>
      <c r="J2485" s="3">
        <v>0.19</v>
      </c>
      <c r="K2485" s="3">
        <v>0.2</v>
      </c>
    </row>
    <row r="2486" spans="2:11" x14ac:dyDescent="0.3">
      <c r="B2486" s="1" t="s">
        <v>151</v>
      </c>
      <c r="C2486" s="1" t="s">
        <v>249</v>
      </c>
      <c r="D2486" s="1" t="s">
        <v>897</v>
      </c>
      <c r="E2486" s="1" t="s">
        <v>2761</v>
      </c>
      <c r="F2486" s="1" t="s">
        <v>2761</v>
      </c>
      <c r="G2486" s="1" t="s">
        <v>2761</v>
      </c>
      <c r="H2486" s="1" t="str">
        <f t="shared" si="38"/>
        <v>Товары для дома-Посуда и кухонные принадлежности-Приготовление напитков</v>
      </c>
      <c r="I2486" s="3">
        <v>0.18</v>
      </c>
      <c r="J2486" s="3">
        <v>0.19</v>
      </c>
      <c r="K2486" s="3">
        <v>0.2</v>
      </c>
    </row>
    <row r="2487" spans="2:11" x14ac:dyDescent="0.3">
      <c r="B2487" s="1" t="s">
        <v>151</v>
      </c>
      <c r="C2487" s="1" t="s">
        <v>196</v>
      </c>
      <c r="D2487" s="1" t="s">
        <v>2715</v>
      </c>
      <c r="E2487" s="1" t="s">
        <v>2762</v>
      </c>
      <c r="F2487" s="1" t="s">
        <v>2762</v>
      </c>
      <c r="G2487" s="1" t="s">
        <v>2762</v>
      </c>
      <c r="H2487" s="1" t="str">
        <f t="shared" si="38"/>
        <v>Товары для дома-Интерьер-Шторы и жалюзи</v>
      </c>
      <c r="I2487" s="3">
        <v>0.18</v>
      </c>
      <c r="J2487" s="3">
        <v>0.19</v>
      </c>
      <c r="K2487" s="3">
        <v>0.2</v>
      </c>
    </row>
    <row r="2488" spans="2:11" x14ac:dyDescent="0.3">
      <c r="B2488" s="1" t="s">
        <v>151</v>
      </c>
      <c r="C2488" s="1" t="s">
        <v>247</v>
      </c>
      <c r="D2488" s="1" t="s">
        <v>2763</v>
      </c>
      <c r="E2488" s="1" t="s">
        <v>396</v>
      </c>
      <c r="F2488" s="1" t="s">
        <v>396</v>
      </c>
      <c r="G2488" s="1" t="s">
        <v>396</v>
      </c>
      <c r="H2488" s="1" t="str">
        <f t="shared" si="38"/>
        <v>Товары для дома-Текстиль-Постельное белье</v>
      </c>
      <c r="I2488" s="3">
        <v>0.18</v>
      </c>
      <c r="J2488" s="3">
        <v>0.19</v>
      </c>
      <c r="K2488" s="3">
        <v>0.2</v>
      </c>
    </row>
    <row r="2489" spans="2:11" x14ac:dyDescent="0.3">
      <c r="B2489" s="1" t="s">
        <v>151</v>
      </c>
      <c r="C2489" s="1" t="s">
        <v>247</v>
      </c>
      <c r="D2489" s="1" t="s">
        <v>2763</v>
      </c>
      <c r="E2489" s="1" t="s">
        <v>2764</v>
      </c>
      <c r="F2489" s="1" t="s">
        <v>2764</v>
      </c>
      <c r="G2489" s="1" t="s">
        <v>2764</v>
      </c>
      <c r="H2489" s="1" t="str">
        <f t="shared" si="38"/>
        <v>Товары для дома-Текстиль-Постельное белье</v>
      </c>
      <c r="I2489" s="3">
        <v>0.18</v>
      </c>
      <c r="J2489" s="3">
        <v>0.19</v>
      </c>
      <c r="K2489" s="3">
        <v>0.2</v>
      </c>
    </row>
    <row r="2490" spans="2:11" x14ac:dyDescent="0.3">
      <c r="B2490" s="1" t="s">
        <v>151</v>
      </c>
      <c r="C2490" s="1" t="s">
        <v>247</v>
      </c>
      <c r="D2490" s="1" t="s">
        <v>2763</v>
      </c>
      <c r="E2490" s="1" t="s">
        <v>2765</v>
      </c>
      <c r="F2490" s="1" t="s">
        <v>2765</v>
      </c>
      <c r="G2490" s="1" t="s">
        <v>2765</v>
      </c>
      <c r="H2490" s="1" t="str">
        <f t="shared" si="38"/>
        <v>Товары для дома-Текстиль-Постельное белье</v>
      </c>
      <c r="I2490" s="3">
        <v>0.18</v>
      </c>
      <c r="J2490" s="3">
        <v>0.19</v>
      </c>
      <c r="K2490" s="3">
        <v>0.2</v>
      </c>
    </row>
    <row r="2491" spans="2:11" x14ac:dyDescent="0.3">
      <c r="B2491" s="1" t="s">
        <v>151</v>
      </c>
      <c r="C2491" s="1" t="s">
        <v>247</v>
      </c>
      <c r="D2491" s="1" t="s">
        <v>2763</v>
      </c>
      <c r="E2491" s="1" t="s">
        <v>2766</v>
      </c>
      <c r="F2491" s="1" t="s">
        <v>2766</v>
      </c>
      <c r="G2491" s="1" t="s">
        <v>2766</v>
      </c>
      <c r="H2491" s="1" t="str">
        <f t="shared" si="38"/>
        <v>Товары для дома-Текстиль-Постельное белье</v>
      </c>
      <c r="I2491" s="3">
        <v>0.18</v>
      </c>
      <c r="J2491" s="3">
        <v>0.19</v>
      </c>
      <c r="K2491" s="3">
        <v>0.2</v>
      </c>
    </row>
    <row r="2492" spans="2:11" x14ac:dyDescent="0.3">
      <c r="B2492" s="1" t="s">
        <v>151</v>
      </c>
      <c r="C2492" s="1" t="s">
        <v>247</v>
      </c>
      <c r="D2492" s="1" t="s">
        <v>2767</v>
      </c>
      <c r="E2492" s="1" t="s">
        <v>2767</v>
      </c>
      <c r="F2492" s="1" t="s">
        <v>2767</v>
      </c>
      <c r="G2492" s="1" t="s">
        <v>2767</v>
      </c>
      <c r="H2492" s="1" t="str">
        <f t="shared" si="38"/>
        <v>Товары для дома-Текстиль-Подушки</v>
      </c>
      <c r="I2492" s="3">
        <v>0.18</v>
      </c>
      <c r="J2492" s="3">
        <v>0.19</v>
      </c>
      <c r="K2492" s="3">
        <v>0.2</v>
      </c>
    </row>
    <row r="2493" spans="2:11" x14ac:dyDescent="0.3">
      <c r="B2493" s="1" t="s">
        <v>151</v>
      </c>
      <c r="C2493" s="1" t="s">
        <v>247</v>
      </c>
      <c r="D2493" s="1" t="s">
        <v>2768</v>
      </c>
      <c r="E2493" s="1" t="s">
        <v>2768</v>
      </c>
      <c r="F2493" s="1" t="s">
        <v>2768</v>
      </c>
      <c r="G2493" s="1" t="s">
        <v>2768</v>
      </c>
      <c r="H2493" s="1" t="str">
        <f t="shared" si="38"/>
        <v>Товары для дома-Текстиль-Одеяла</v>
      </c>
      <c r="I2493" s="3">
        <v>0.18</v>
      </c>
      <c r="J2493" s="3">
        <v>0.19</v>
      </c>
      <c r="K2493" s="3">
        <v>0.2</v>
      </c>
    </row>
    <row r="2494" spans="2:11" x14ac:dyDescent="0.3">
      <c r="B2494" s="1" t="s">
        <v>151</v>
      </c>
      <c r="C2494" s="1" t="s">
        <v>206</v>
      </c>
      <c r="D2494" s="1" t="s">
        <v>252</v>
      </c>
      <c r="E2494" s="1" t="s">
        <v>2769</v>
      </c>
      <c r="F2494" s="1" t="s">
        <v>2769</v>
      </c>
      <c r="G2494" s="1" t="s">
        <v>2769</v>
      </c>
      <c r="H2494" s="1" t="str">
        <f t="shared" si="38"/>
        <v>Товары для дома-Хозяйственные товары-Аксессуары для ванной и туалета</v>
      </c>
      <c r="I2494" s="3">
        <v>0.18</v>
      </c>
      <c r="J2494" s="3">
        <v>0.19</v>
      </c>
      <c r="K2494" s="3">
        <v>0.2</v>
      </c>
    </row>
    <row r="2495" spans="2:11" x14ac:dyDescent="0.3">
      <c r="B2495" s="1" t="s">
        <v>151</v>
      </c>
      <c r="C2495" s="1" t="s">
        <v>206</v>
      </c>
      <c r="D2495" s="1" t="s">
        <v>252</v>
      </c>
      <c r="E2495" s="1" t="s">
        <v>2770</v>
      </c>
      <c r="F2495" s="1" t="s">
        <v>2770</v>
      </c>
      <c r="G2495" s="1" t="s">
        <v>2770</v>
      </c>
      <c r="H2495" s="1" t="str">
        <f t="shared" si="38"/>
        <v>Товары для дома-Хозяйственные товары-Аксессуары для ванной и туалета</v>
      </c>
      <c r="I2495" s="3">
        <v>0.18</v>
      </c>
      <c r="J2495" s="3">
        <v>0.19</v>
      </c>
      <c r="K2495" s="3">
        <v>0.2</v>
      </c>
    </row>
    <row r="2496" spans="2:11" x14ac:dyDescent="0.3">
      <c r="B2496" s="1" t="s">
        <v>151</v>
      </c>
      <c r="C2496" s="1" t="s">
        <v>206</v>
      </c>
      <c r="D2496" s="1" t="s">
        <v>252</v>
      </c>
      <c r="E2496" s="1" t="s">
        <v>2771</v>
      </c>
      <c r="F2496" s="1" t="s">
        <v>2771</v>
      </c>
      <c r="G2496" s="1" t="s">
        <v>2771</v>
      </c>
      <c r="H2496" s="1" t="str">
        <f t="shared" si="38"/>
        <v>Товары для дома-Хозяйственные товары-Аксессуары для ванной и туалета</v>
      </c>
      <c r="I2496" s="3">
        <v>0.18</v>
      </c>
      <c r="J2496" s="3">
        <v>0.19</v>
      </c>
      <c r="K2496" s="3">
        <v>0.2</v>
      </c>
    </row>
    <row r="2497" spans="2:11" x14ac:dyDescent="0.3">
      <c r="B2497" s="1" t="s">
        <v>151</v>
      </c>
      <c r="C2497" s="1" t="s">
        <v>206</v>
      </c>
      <c r="D2497" s="1" t="s">
        <v>252</v>
      </c>
      <c r="E2497" s="1" t="s">
        <v>2772</v>
      </c>
      <c r="F2497" s="1" t="s">
        <v>2772</v>
      </c>
      <c r="G2497" s="1" t="s">
        <v>2772</v>
      </c>
      <c r="H2497" s="1" t="str">
        <f t="shared" si="38"/>
        <v>Товары для дома-Хозяйственные товары-Аксессуары для ванной и туалета</v>
      </c>
      <c r="I2497" s="3">
        <v>0.18</v>
      </c>
      <c r="J2497" s="3">
        <v>0.19</v>
      </c>
      <c r="K2497" s="3">
        <v>0.2</v>
      </c>
    </row>
    <row r="2498" spans="2:11" x14ac:dyDescent="0.3">
      <c r="B2498" s="1" t="s">
        <v>151</v>
      </c>
      <c r="C2498" s="1" t="s">
        <v>206</v>
      </c>
      <c r="D2498" s="1" t="s">
        <v>252</v>
      </c>
      <c r="E2498" s="1" t="s">
        <v>2773</v>
      </c>
      <c r="F2498" s="1" t="s">
        <v>2773</v>
      </c>
      <c r="G2498" s="1" t="s">
        <v>2773</v>
      </c>
      <c r="H2498" s="1" t="str">
        <f t="shared" si="38"/>
        <v>Товары для дома-Хозяйственные товары-Аксессуары для ванной и туалета</v>
      </c>
      <c r="I2498" s="3">
        <v>0.18</v>
      </c>
      <c r="J2498" s="3">
        <v>0.19</v>
      </c>
      <c r="K2498" s="3">
        <v>0.2</v>
      </c>
    </row>
    <row r="2499" spans="2:11" x14ac:dyDescent="0.3">
      <c r="B2499" s="1" t="s">
        <v>151</v>
      </c>
      <c r="C2499" s="1" t="s">
        <v>206</v>
      </c>
      <c r="D2499" s="1" t="s">
        <v>215</v>
      </c>
      <c r="E2499" s="1" t="s">
        <v>2774</v>
      </c>
      <c r="F2499" s="1" t="s">
        <v>2774</v>
      </c>
      <c r="G2499" s="1" t="s">
        <v>2774</v>
      </c>
      <c r="H2499" s="1" t="str">
        <f t="shared" si="38"/>
        <v>Товары для дома-Хозяйственные товары-Товары для ухода за одеждой и бельем</v>
      </c>
      <c r="I2499" s="3">
        <v>0.18</v>
      </c>
      <c r="J2499" s="3">
        <v>0.19</v>
      </c>
      <c r="K2499" s="3">
        <v>0.2</v>
      </c>
    </row>
    <row r="2500" spans="2:11" x14ac:dyDescent="0.3">
      <c r="B2500" s="1" t="s">
        <v>151</v>
      </c>
      <c r="C2500" s="1" t="s">
        <v>206</v>
      </c>
      <c r="D2500" s="1" t="s">
        <v>2775</v>
      </c>
      <c r="E2500" s="1" t="s">
        <v>2776</v>
      </c>
      <c r="F2500" s="1" t="s">
        <v>2776</v>
      </c>
      <c r="G2500" s="1" t="s">
        <v>2776</v>
      </c>
      <c r="H2500" s="1" t="str">
        <f t="shared" ref="H2500:H2563" si="39">B2500&amp;"-"&amp;C2500&amp;"-"&amp;D2500</f>
        <v>Товары для дома-Хозяйственные товары-Аксессуары для ухода за обувью</v>
      </c>
      <c r="I2500" s="3">
        <v>0.18</v>
      </c>
      <c r="J2500" s="3">
        <v>0.19</v>
      </c>
      <c r="K2500" s="3">
        <v>0.2</v>
      </c>
    </row>
    <row r="2501" spans="2:11" x14ac:dyDescent="0.3">
      <c r="B2501" s="1" t="s">
        <v>151</v>
      </c>
      <c r="C2501" s="1" t="s">
        <v>206</v>
      </c>
      <c r="D2501" s="1" t="s">
        <v>2777</v>
      </c>
      <c r="E2501" s="1" t="s">
        <v>2777</v>
      </c>
      <c r="F2501" s="1" t="s">
        <v>2777</v>
      </c>
      <c r="G2501" s="1" t="s">
        <v>2777</v>
      </c>
      <c r="H2501" s="1" t="str">
        <f t="shared" si="39"/>
        <v>Товары для дома-Хозяйственные товары-Безмены</v>
      </c>
      <c r="I2501" s="3">
        <v>0.18</v>
      </c>
      <c r="J2501" s="3">
        <v>0.19</v>
      </c>
      <c r="K2501" s="3">
        <v>0.2</v>
      </c>
    </row>
    <row r="2502" spans="2:11" x14ac:dyDescent="0.3">
      <c r="B2502" s="1" t="s">
        <v>151</v>
      </c>
      <c r="C2502" s="1" t="s">
        <v>249</v>
      </c>
      <c r="D2502" s="1" t="s">
        <v>250</v>
      </c>
      <c r="E2502" s="1" t="s">
        <v>2718</v>
      </c>
      <c r="F2502" s="1" t="s">
        <v>2778</v>
      </c>
      <c r="G2502" s="1" t="s">
        <v>2778</v>
      </c>
      <c r="H2502" s="1" t="str">
        <f t="shared" si="39"/>
        <v>Товары для дома-Посуда и кухонные принадлежности-Приготовление пищи</v>
      </c>
      <c r="I2502" s="3">
        <v>0.18</v>
      </c>
      <c r="J2502" s="3">
        <v>0.19</v>
      </c>
      <c r="K2502" s="3">
        <v>0.2</v>
      </c>
    </row>
    <row r="2503" spans="2:11" x14ac:dyDescent="0.3">
      <c r="B2503" s="1" t="s">
        <v>151</v>
      </c>
      <c r="C2503" s="1" t="s">
        <v>249</v>
      </c>
      <c r="D2503" s="1" t="s">
        <v>250</v>
      </c>
      <c r="E2503" s="1" t="s">
        <v>2779</v>
      </c>
      <c r="F2503" s="1" t="s">
        <v>2779</v>
      </c>
      <c r="G2503" s="1" t="s">
        <v>2779</v>
      </c>
      <c r="H2503" s="1" t="str">
        <f t="shared" si="39"/>
        <v>Товары для дома-Посуда и кухонные принадлежности-Приготовление пищи</v>
      </c>
      <c r="I2503" s="3">
        <v>0.18</v>
      </c>
      <c r="J2503" s="3">
        <v>0.19</v>
      </c>
      <c r="K2503" s="3">
        <v>0.2</v>
      </c>
    </row>
    <row r="2504" spans="2:11" x14ac:dyDescent="0.3">
      <c r="B2504" s="1" t="s">
        <v>151</v>
      </c>
      <c r="C2504" s="1" t="s">
        <v>249</v>
      </c>
      <c r="D2504" s="1" t="s">
        <v>897</v>
      </c>
      <c r="E2504" s="1" t="s">
        <v>2780</v>
      </c>
      <c r="F2504" s="1" t="s">
        <v>2780</v>
      </c>
      <c r="G2504" s="1" t="s">
        <v>2780</v>
      </c>
      <c r="H2504" s="1" t="str">
        <f t="shared" si="39"/>
        <v>Товары для дома-Посуда и кухонные принадлежности-Приготовление напитков</v>
      </c>
      <c r="I2504" s="3">
        <v>0.18</v>
      </c>
      <c r="J2504" s="3">
        <v>0.19</v>
      </c>
      <c r="K2504" s="3">
        <v>0.2</v>
      </c>
    </row>
    <row r="2505" spans="2:11" x14ac:dyDescent="0.3">
      <c r="B2505" s="1" t="s">
        <v>151</v>
      </c>
      <c r="C2505" s="1" t="s">
        <v>249</v>
      </c>
      <c r="D2505" s="1" t="s">
        <v>897</v>
      </c>
      <c r="E2505" s="1" t="s">
        <v>986</v>
      </c>
      <c r="F2505" s="1" t="s">
        <v>986</v>
      </c>
      <c r="G2505" s="1" t="s">
        <v>986</v>
      </c>
      <c r="H2505" s="1" t="str">
        <f t="shared" si="39"/>
        <v>Товары для дома-Посуда и кухонные принадлежности-Приготовление напитков</v>
      </c>
      <c r="I2505" s="3">
        <v>0.18</v>
      </c>
      <c r="J2505" s="3">
        <v>0.19</v>
      </c>
      <c r="K2505" s="3">
        <v>0.2</v>
      </c>
    </row>
    <row r="2506" spans="2:11" x14ac:dyDescent="0.3">
      <c r="B2506" s="1" t="s">
        <v>151</v>
      </c>
      <c r="C2506" s="1" t="s">
        <v>249</v>
      </c>
      <c r="D2506" s="1" t="s">
        <v>250</v>
      </c>
      <c r="E2506" s="1" t="s">
        <v>2781</v>
      </c>
      <c r="F2506" s="1" t="s">
        <v>2781</v>
      </c>
      <c r="G2506" s="1" t="s">
        <v>2781</v>
      </c>
      <c r="H2506" s="1" t="str">
        <f t="shared" si="39"/>
        <v>Товары для дома-Посуда и кухонные принадлежности-Приготовление пищи</v>
      </c>
      <c r="I2506" s="3">
        <v>0.18</v>
      </c>
      <c r="J2506" s="3">
        <v>0.19</v>
      </c>
      <c r="K2506" s="3">
        <v>0.2</v>
      </c>
    </row>
    <row r="2507" spans="2:11" x14ac:dyDescent="0.3">
      <c r="B2507" s="1" t="s">
        <v>151</v>
      </c>
      <c r="C2507" s="1" t="s">
        <v>249</v>
      </c>
      <c r="D2507" s="1" t="s">
        <v>250</v>
      </c>
      <c r="E2507" s="1" t="s">
        <v>2782</v>
      </c>
      <c r="F2507" s="1" t="s">
        <v>2782</v>
      </c>
      <c r="G2507" s="1" t="s">
        <v>2782</v>
      </c>
      <c r="H2507" s="1" t="str">
        <f t="shared" si="39"/>
        <v>Товары для дома-Посуда и кухонные принадлежности-Приготовление пищи</v>
      </c>
      <c r="I2507" s="3">
        <v>0.18</v>
      </c>
      <c r="J2507" s="3">
        <v>0.19</v>
      </c>
      <c r="K2507" s="3">
        <v>0.2</v>
      </c>
    </row>
    <row r="2508" spans="2:11" x14ac:dyDescent="0.3">
      <c r="B2508" s="1" t="s">
        <v>151</v>
      </c>
      <c r="C2508" s="1" t="s">
        <v>249</v>
      </c>
      <c r="D2508" s="1" t="s">
        <v>250</v>
      </c>
      <c r="E2508" s="1" t="s">
        <v>2783</v>
      </c>
      <c r="F2508" s="1" t="s">
        <v>2783</v>
      </c>
      <c r="G2508" s="1" t="s">
        <v>2783</v>
      </c>
      <c r="H2508" s="1" t="str">
        <f t="shared" si="39"/>
        <v>Товары для дома-Посуда и кухонные принадлежности-Приготовление пищи</v>
      </c>
      <c r="I2508" s="3">
        <v>0.18</v>
      </c>
      <c r="J2508" s="3">
        <v>0.19</v>
      </c>
      <c r="K2508" s="3">
        <v>0.2</v>
      </c>
    </row>
    <row r="2509" spans="2:11" x14ac:dyDescent="0.3">
      <c r="B2509" s="1" t="s">
        <v>151</v>
      </c>
      <c r="C2509" s="1" t="s">
        <v>249</v>
      </c>
      <c r="D2509" s="1" t="s">
        <v>2717</v>
      </c>
      <c r="E2509" s="1" t="s">
        <v>2784</v>
      </c>
      <c r="F2509" s="1" t="s">
        <v>2784</v>
      </c>
      <c r="G2509" s="1" t="s">
        <v>2784</v>
      </c>
      <c r="H2509" s="1" t="str">
        <f t="shared" si="39"/>
        <v>Товары для дома-Посуда и кухонные принадлежности-Сервировка стола</v>
      </c>
      <c r="I2509" s="3">
        <v>0.18</v>
      </c>
      <c r="J2509" s="3">
        <v>0.19</v>
      </c>
      <c r="K2509" s="3">
        <v>0.2</v>
      </c>
    </row>
    <row r="2510" spans="2:11" x14ac:dyDescent="0.3">
      <c r="B2510" s="1" t="s">
        <v>151</v>
      </c>
      <c r="C2510" s="1" t="s">
        <v>249</v>
      </c>
      <c r="D2510" s="1" t="s">
        <v>250</v>
      </c>
      <c r="E2510" s="1" t="s">
        <v>2785</v>
      </c>
      <c r="F2510" s="1" t="s">
        <v>2785</v>
      </c>
      <c r="G2510" s="1" t="s">
        <v>2785</v>
      </c>
      <c r="H2510" s="1" t="str">
        <f t="shared" si="39"/>
        <v>Товары для дома-Посуда и кухонные принадлежности-Приготовление пищи</v>
      </c>
      <c r="I2510" s="3">
        <v>0.18</v>
      </c>
      <c r="J2510" s="3">
        <v>0.19</v>
      </c>
      <c r="K2510" s="3">
        <v>0.2</v>
      </c>
    </row>
    <row r="2511" spans="2:11" x14ac:dyDescent="0.3">
      <c r="B2511" s="1" t="s">
        <v>151</v>
      </c>
      <c r="C2511" s="1" t="s">
        <v>249</v>
      </c>
      <c r="D2511" s="1" t="s">
        <v>250</v>
      </c>
      <c r="E2511" s="1" t="s">
        <v>2786</v>
      </c>
      <c r="F2511" s="1" t="s">
        <v>2786</v>
      </c>
      <c r="G2511" s="1" t="s">
        <v>2786</v>
      </c>
      <c r="H2511" s="1" t="str">
        <f t="shared" si="39"/>
        <v>Товары для дома-Посуда и кухонные принадлежности-Приготовление пищи</v>
      </c>
      <c r="I2511" s="3">
        <v>0.18</v>
      </c>
      <c r="J2511" s="3">
        <v>0.19</v>
      </c>
      <c r="K2511" s="3">
        <v>0.2</v>
      </c>
    </row>
    <row r="2512" spans="2:11" x14ac:dyDescent="0.3">
      <c r="B2512" s="1" t="s">
        <v>151</v>
      </c>
      <c r="C2512" s="1" t="s">
        <v>249</v>
      </c>
      <c r="D2512" s="1" t="s">
        <v>250</v>
      </c>
      <c r="E2512" s="1" t="s">
        <v>2787</v>
      </c>
      <c r="F2512" s="1" t="s">
        <v>2787</v>
      </c>
      <c r="G2512" s="1" t="s">
        <v>2787</v>
      </c>
      <c r="H2512" s="1" t="str">
        <f t="shared" si="39"/>
        <v>Товары для дома-Посуда и кухонные принадлежности-Приготовление пищи</v>
      </c>
      <c r="I2512" s="3">
        <v>0.18</v>
      </c>
      <c r="J2512" s="3">
        <v>0.19</v>
      </c>
      <c r="K2512" s="3">
        <v>0.2</v>
      </c>
    </row>
    <row r="2513" spans="2:11" x14ac:dyDescent="0.3">
      <c r="B2513" s="1" t="s">
        <v>151</v>
      </c>
      <c r="C2513" s="1" t="s">
        <v>206</v>
      </c>
      <c r="D2513" s="1" t="s">
        <v>215</v>
      </c>
      <c r="E2513" s="1" t="s">
        <v>2788</v>
      </c>
      <c r="F2513" s="1" t="s">
        <v>2788</v>
      </c>
      <c r="G2513" s="1" t="s">
        <v>2788</v>
      </c>
      <c r="H2513" s="1" t="str">
        <f t="shared" si="39"/>
        <v>Товары для дома-Хозяйственные товары-Товары для ухода за одеждой и бельем</v>
      </c>
      <c r="I2513" s="3">
        <v>0.18</v>
      </c>
      <c r="J2513" s="3">
        <v>0.19</v>
      </c>
      <c r="K2513" s="3">
        <v>0.2</v>
      </c>
    </row>
    <row r="2514" spans="2:11" x14ac:dyDescent="0.3">
      <c r="B2514" s="1" t="s">
        <v>151</v>
      </c>
      <c r="C2514" s="1" t="s">
        <v>206</v>
      </c>
      <c r="D2514" s="1" t="s">
        <v>215</v>
      </c>
      <c r="E2514" s="1" t="s">
        <v>2789</v>
      </c>
      <c r="F2514" s="1" t="s">
        <v>2789</v>
      </c>
      <c r="G2514" s="1" t="s">
        <v>2789</v>
      </c>
      <c r="H2514" s="1" t="str">
        <f t="shared" si="39"/>
        <v>Товары для дома-Хозяйственные товары-Товары для ухода за одеждой и бельем</v>
      </c>
      <c r="I2514" s="3">
        <v>0.18</v>
      </c>
      <c r="J2514" s="3">
        <v>0.19</v>
      </c>
      <c r="K2514" s="3">
        <v>0.2</v>
      </c>
    </row>
    <row r="2515" spans="2:11" x14ac:dyDescent="0.3">
      <c r="B2515" s="1" t="s">
        <v>151</v>
      </c>
      <c r="C2515" s="1" t="s">
        <v>249</v>
      </c>
      <c r="D2515" s="1" t="s">
        <v>250</v>
      </c>
      <c r="E2515" s="1" t="s">
        <v>2790</v>
      </c>
      <c r="F2515" s="1" t="s">
        <v>2790</v>
      </c>
      <c r="G2515" s="1" t="s">
        <v>2790</v>
      </c>
      <c r="H2515" s="1" t="str">
        <f t="shared" si="39"/>
        <v>Товары для дома-Посуда и кухонные принадлежности-Приготовление пищи</v>
      </c>
      <c r="I2515" s="3">
        <v>0.18</v>
      </c>
      <c r="J2515" s="3">
        <v>0.19</v>
      </c>
      <c r="K2515" s="3">
        <v>0.2</v>
      </c>
    </row>
    <row r="2516" spans="2:11" x14ac:dyDescent="0.3">
      <c r="B2516" s="1" t="s">
        <v>151</v>
      </c>
      <c r="C2516" s="1" t="s">
        <v>249</v>
      </c>
      <c r="D2516" s="1" t="s">
        <v>250</v>
      </c>
      <c r="E2516" s="1" t="s">
        <v>2791</v>
      </c>
      <c r="F2516" s="1" t="s">
        <v>2791</v>
      </c>
      <c r="G2516" s="1" t="s">
        <v>2791</v>
      </c>
      <c r="H2516" s="1" t="str">
        <f t="shared" si="39"/>
        <v>Товары для дома-Посуда и кухонные принадлежности-Приготовление пищи</v>
      </c>
      <c r="I2516" s="3">
        <v>0.18</v>
      </c>
      <c r="J2516" s="3">
        <v>0.19</v>
      </c>
      <c r="K2516" s="3">
        <v>0.2</v>
      </c>
    </row>
    <row r="2517" spans="2:11" x14ac:dyDescent="0.3">
      <c r="B2517" s="1" t="s">
        <v>151</v>
      </c>
      <c r="C2517" s="1" t="s">
        <v>206</v>
      </c>
      <c r="D2517" s="1" t="s">
        <v>207</v>
      </c>
      <c r="E2517" s="1" t="s">
        <v>2792</v>
      </c>
      <c r="F2517" s="1" t="s">
        <v>2792</v>
      </c>
      <c r="G2517" s="1" t="s">
        <v>2792</v>
      </c>
      <c r="H2517" s="1" t="str">
        <f t="shared" si="39"/>
        <v>Товары для дома-Хозяйственные товары-Хранение вещей</v>
      </c>
      <c r="I2517" s="3">
        <v>0.19</v>
      </c>
      <c r="J2517" s="3">
        <v>0.19</v>
      </c>
      <c r="K2517" s="3">
        <v>0.2</v>
      </c>
    </row>
    <row r="2518" spans="2:11" x14ac:dyDescent="0.3">
      <c r="B2518" s="1" t="s">
        <v>151</v>
      </c>
      <c r="C2518" s="1" t="s">
        <v>206</v>
      </c>
      <c r="D2518" s="1" t="s">
        <v>207</v>
      </c>
      <c r="E2518" s="1" t="s">
        <v>2793</v>
      </c>
      <c r="F2518" s="1" t="s">
        <v>2793</v>
      </c>
      <c r="G2518" s="1" t="s">
        <v>2793</v>
      </c>
      <c r="H2518" s="1" t="str">
        <f t="shared" si="39"/>
        <v>Товары для дома-Хозяйственные товары-Хранение вещей</v>
      </c>
      <c r="I2518" s="3">
        <v>0.19</v>
      </c>
      <c r="J2518" s="3">
        <v>0.19</v>
      </c>
      <c r="K2518" s="3">
        <v>0.2</v>
      </c>
    </row>
    <row r="2519" spans="2:11" x14ac:dyDescent="0.3">
      <c r="B2519" s="1" t="s">
        <v>151</v>
      </c>
      <c r="C2519" s="1" t="s">
        <v>249</v>
      </c>
      <c r="D2519" s="1" t="s">
        <v>254</v>
      </c>
      <c r="E2519" s="1" t="s">
        <v>2794</v>
      </c>
      <c r="F2519" s="1" t="s">
        <v>2794</v>
      </c>
      <c r="G2519" s="1" t="s">
        <v>2794</v>
      </c>
      <c r="H2519" s="1" t="str">
        <f t="shared" si="39"/>
        <v>Товары для дома-Посуда и кухонные принадлежности-Хранение продуктов</v>
      </c>
      <c r="I2519" s="3">
        <v>0.19</v>
      </c>
      <c r="J2519" s="3">
        <v>0.19</v>
      </c>
      <c r="K2519" s="3">
        <v>0.2</v>
      </c>
    </row>
    <row r="2520" spans="2:11" x14ac:dyDescent="0.3">
      <c r="B2520" s="1" t="s">
        <v>151</v>
      </c>
      <c r="C2520" s="1" t="s">
        <v>2795</v>
      </c>
      <c r="D2520" s="1" t="s">
        <v>2795</v>
      </c>
      <c r="E2520" s="1" t="s">
        <v>2795</v>
      </c>
      <c r="F2520" s="1" t="s">
        <v>2795</v>
      </c>
      <c r="G2520" s="1" t="s">
        <v>2795</v>
      </c>
      <c r="H2520" s="1" t="str">
        <f t="shared" si="39"/>
        <v>Товары для дома-Антиквариат-Антиквариат</v>
      </c>
      <c r="I2520" s="3">
        <v>0.19</v>
      </c>
      <c r="J2520" s="3">
        <v>0.19</v>
      </c>
      <c r="K2520" s="3">
        <v>0.2</v>
      </c>
    </row>
    <row r="2521" spans="2:11" x14ac:dyDescent="0.3">
      <c r="B2521" s="1" t="s">
        <v>151</v>
      </c>
      <c r="C2521" s="1" t="s">
        <v>198</v>
      </c>
      <c r="D2521" s="1" t="s">
        <v>1897</v>
      </c>
      <c r="E2521" s="1" t="s">
        <v>2800</v>
      </c>
      <c r="F2521" s="1" t="s">
        <v>2800</v>
      </c>
      <c r="G2521" s="1" t="s">
        <v>2800</v>
      </c>
      <c r="H2521" s="1" t="str">
        <f t="shared" si="39"/>
        <v>Товары для дома-Товары для праздников-Новогодние товары</v>
      </c>
      <c r="I2521" s="3">
        <v>0.19</v>
      </c>
      <c r="J2521" s="3">
        <v>0.2</v>
      </c>
      <c r="K2521" s="3">
        <v>0.2</v>
      </c>
    </row>
    <row r="2522" spans="2:11" x14ac:dyDescent="0.3">
      <c r="B2522" s="1" t="s">
        <v>151</v>
      </c>
      <c r="C2522" s="1" t="s">
        <v>206</v>
      </c>
      <c r="D2522" s="1" t="s">
        <v>215</v>
      </c>
      <c r="E2522" s="1" t="s">
        <v>2868</v>
      </c>
      <c r="F2522" s="1" t="s">
        <v>2868</v>
      </c>
      <c r="G2522" s="1" t="s">
        <v>2868</v>
      </c>
      <c r="H2522" s="1" t="str">
        <f t="shared" si="39"/>
        <v>Товары для дома-Хозяйственные товары-Товары для ухода за одеждой и бельем</v>
      </c>
      <c r="I2522" s="3">
        <v>0.2</v>
      </c>
      <c r="J2522" s="3">
        <v>0.21</v>
      </c>
      <c r="K2522" s="3">
        <v>0.21</v>
      </c>
    </row>
    <row r="2523" spans="2:11" x14ac:dyDescent="0.3">
      <c r="B2523" s="1" t="s">
        <v>151</v>
      </c>
      <c r="C2523" s="1" t="s">
        <v>206</v>
      </c>
      <c r="D2523" s="1" t="s">
        <v>2775</v>
      </c>
      <c r="E2523" s="1" t="s">
        <v>2869</v>
      </c>
      <c r="F2523" s="1" t="s">
        <v>2869</v>
      </c>
      <c r="G2523" s="1" t="s">
        <v>2869</v>
      </c>
      <c r="H2523" s="1" t="str">
        <f t="shared" si="39"/>
        <v>Товары для дома-Хозяйственные товары-Аксессуары для ухода за обувью</v>
      </c>
      <c r="I2523" s="3">
        <v>0.2</v>
      </c>
      <c r="J2523" s="3">
        <v>0.21</v>
      </c>
      <c r="K2523" s="3">
        <v>0.21</v>
      </c>
    </row>
    <row r="2524" spans="2:11" x14ac:dyDescent="0.3">
      <c r="B2524" s="1" t="s">
        <v>151</v>
      </c>
      <c r="C2524" s="1" t="s">
        <v>206</v>
      </c>
      <c r="D2524" s="1" t="s">
        <v>2775</v>
      </c>
      <c r="E2524" s="1" t="s">
        <v>2870</v>
      </c>
      <c r="F2524" s="1" t="s">
        <v>2870</v>
      </c>
      <c r="G2524" s="1" t="s">
        <v>2870</v>
      </c>
      <c r="H2524" s="1" t="str">
        <f t="shared" si="39"/>
        <v>Товары для дома-Хозяйственные товары-Аксессуары для ухода за обувью</v>
      </c>
      <c r="I2524" s="3">
        <v>0.2</v>
      </c>
      <c r="J2524" s="3">
        <v>0.21</v>
      </c>
      <c r="K2524" s="3">
        <v>0.21</v>
      </c>
    </row>
    <row r="2525" spans="2:11" x14ac:dyDescent="0.3">
      <c r="B2525" s="1" t="s">
        <v>151</v>
      </c>
      <c r="C2525" s="1" t="s">
        <v>206</v>
      </c>
      <c r="D2525" s="1" t="s">
        <v>2775</v>
      </c>
      <c r="E2525" s="1" t="s">
        <v>2871</v>
      </c>
      <c r="F2525" s="1" t="s">
        <v>2871</v>
      </c>
      <c r="G2525" s="1" t="s">
        <v>2871</v>
      </c>
      <c r="H2525" s="1" t="str">
        <f t="shared" si="39"/>
        <v>Товары для дома-Хозяйственные товары-Аксессуары для ухода за обувью</v>
      </c>
      <c r="I2525" s="3">
        <v>0.2</v>
      </c>
      <c r="J2525" s="3">
        <v>0.21</v>
      </c>
      <c r="K2525" s="3">
        <v>0.21</v>
      </c>
    </row>
    <row r="2526" spans="2:11" x14ac:dyDescent="0.3">
      <c r="B2526" s="1" t="s">
        <v>120</v>
      </c>
      <c r="C2526" s="1" t="s">
        <v>121</v>
      </c>
      <c r="D2526" s="1" t="s">
        <v>121</v>
      </c>
      <c r="E2526" s="1" t="s">
        <v>121</v>
      </c>
      <c r="F2526" s="1" t="s">
        <v>121</v>
      </c>
      <c r="G2526" s="1" t="s">
        <v>121</v>
      </c>
      <c r="H2526" s="1" t="str">
        <f t="shared" si="39"/>
        <v>Товары для животных-Наполнители для кошачьих туалетов-Наполнители для кошачьих туалетов</v>
      </c>
      <c r="I2526" s="3">
        <v>0.1</v>
      </c>
      <c r="J2526" s="3">
        <v>0.11</v>
      </c>
      <c r="K2526" s="3">
        <v>0.05</v>
      </c>
    </row>
    <row r="2527" spans="2:11" x14ac:dyDescent="0.3">
      <c r="B2527" s="1" t="s">
        <v>120</v>
      </c>
      <c r="C2527" s="1" t="s">
        <v>122</v>
      </c>
      <c r="D2527" s="1" t="s">
        <v>122</v>
      </c>
      <c r="E2527" s="1" t="s">
        <v>122</v>
      </c>
      <c r="F2527" s="1" t="s">
        <v>122</v>
      </c>
      <c r="G2527" s="1" t="s">
        <v>122</v>
      </c>
      <c r="H2527" s="1" t="str">
        <f t="shared" si="39"/>
        <v>Товары для животных-Туалеты и аксессуары для собак-Туалеты и аксессуары для собак</v>
      </c>
      <c r="I2527" s="3">
        <v>0.1</v>
      </c>
      <c r="J2527" s="3">
        <v>0.11</v>
      </c>
      <c r="K2527" s="3">
        <v>0.05</v>
      </c>
    </row>
    <row r="2528" spans="2:11" x14ac:dyDescent="0.3">
      <c r="B2528" s="1" t="s">
        <v>120</v>
      </c>
      <c r="C2528" s="1" t="s">
        <v>123</v>
      </c>
      <c r="D2528" s="1" t="s">
        <v>123</v>
      </c>
      <c r="E2528" s="1" t="s">
        <v>123</v>
      </c>
      <c r="F2528" s="1" t="s">
        <v>123</v>
      </c>
      <c r="G2528" s="1" t="s">
        <v>123</v>
      </c>
      <c r="H2528" s="1" t="str">
        <f t="shared" si="39"/>
        <v>Товары для животных-Туалеты и аксессуары для грызунов-Туалеты и аксессуары для грызунов</v>
      </c>
      <c r="I2528" s="3">
        <v>0.1</v>
      </c>
      <c r="J2528" s="3">
        <v>0.11</v>
      </c>
      <c r="K2528" s="3">
        <v>0.05</v>
      </c>
    </row>
    <row r="2529" spans="2:11" x14ac:dyDescent="0.3">
      <c r="B2529" s="1" t="s">
        <v>120</v>
      </c>
      <c r="C2529" s="1" t="s">
        <v>124</v>
      </c>
      <c r="D2529" s="1" t="s">
        <v>124</v>
      </c>
      <c r="E2529" s="1" t="s">
        <v>124</v>
      </c>
      <c r="F2529" s="1" t="s">
        <v>124</v>
      </c>
      <c r="G2529" s="1" t="s">
        <v>124</v>
      </c>
      <c r="H2529" s="1" t="str">
        <f t="shared" si="39"/>
        <v>Товары для животных-Комбикорма-Комбикорма</v>
      </c>
      <c r="I2529" s="3">
        <v>0.1</v>
      </c>
      <c r="J2529" s="3">
        <v>0.11</v>
      </c>
      <c r="K2529" s="3">
        <v>0.05</v>
      </c>
    </row>
    <row r="2530" spans="2:11" x14ac:dyDescent="0.3">
      <c r="B2530" s="1" t="s">
        <v>120</v>
      </c>
      <c r="C2530" s="1" t="s">
        <v>146</v>
      </c>
      <c r="D2530" s="1" t="s">
        <v>146</v>
      </c>
      <c r="E2530" s="1" t="s">
        <v>146</v>
      </c>
      <c r="F2530" s="1" t="s">
        <v>146</v>
      </c>
      <c r="G2530" s="1" t="s">
        <v>146</v>
      </c>
      <c r="H2530" s="1" t="str">
        <f t="shared" si="39"/>
        <v>Товары для животных-Сено, наполнители для птиц и грызунов-Сено, наполнители для птиц и грызунов</v>
      </c>
      <c r="I2530" s="3">
        <v>0.125</v>
      </c>
      <c r="J2530" s="3">
        <v>0.13500000000000001</v>
      </c>
      <c r="K2530" s="3">
        <v>0.05</v>
      </c>
    </row>
    <row r="2531" spans="2:11" x14ac:dyDescent="0.3">
      <c r="B2531" s="1" t="s">
        <v>120</v>
      </c>
      <c r="C2531" s="1" t="s">
        <v>147</v>
      </c>
      <c r="D2531" s="1" t="s">
        <v>147</v>
      </c>
      <c r="E2531" s="1" t="s">
        <v>147</v>
      </c>
      <c r="F2531" s="1" t="s">
        <v>147</v>
      </c>
      <c r="G2531" s="1" t="s">
        <v>147</v>
      </c>
      <c r="H2531" s="1" t="str">
        <f t="shared" si="39"/>
        <v>Товары для животных-Игрушки и декор для грызунов-Игрушки и декор для грызунов</v>
      </c>
      <c r="I2531" s="3">
        <v>0.13</v>
      </c>
      <c r="J2531" s="3">
        <v>0.14000000000000001</v>
      </c>
      <c r="K2531" s="3">
        <v>0.05</v>
      </c>
    </row>
    <row r="2532" spans="2:11" x14ac:dyDescent="0.3">
      <c r="B2532" s="1" t="s">
        <v>120</v>
      </c>
      <c r="C2532" s="1" t="s">
        <v>154</v>
      </c>
      <c r="D2532" s="1" t="s">
        <v>155</v>
      </c>
      <c r="E2532" s="1" t="s">
        <v>155</v>
      </c>
      <c r="F2532" s="1" t="s">
        <v>155</v>
      </c>
      <c r="G2532" s="1" t="s">
        <v>155</v>
      </c>
      <c r="H2532" s="1" t="str">
        <f t="shared" si="39"/>
        <v>Товары для животных-Товары для рыб и рептилий-Грунты для аквариумов и террариумов</v>
      </c>
      <c r="I2532" s="3">
        <v>0.15</v>
      </c>
      <c r="J2532" s="3">
        <v>0.15</v>
      </c>
      <c r="K2532" s="3">
        <v>0.05</v>
      </c>
    </row>
    <row r="2533" spans="2:11" x14ac:dyDescent="0.3">
      <c r="B2533" s="1" t="s">
        <v>120</v>
      </c>
      <c r="C2533" s="1" t="s">
        <v>442</v>
      </c>
      <c r="D2533" s="1" t="s">
        <v>443</v>
      </c>
      <c r="E2533" s="1" t="s">
        <v>443</v>
      </c>
      <c r="F2533" s="1" t="s">
        <v>443</v>
      </c>
      <c r="G2533" s="1" t="s">
        <v>443</v>
      </c>
      <c r="H2533" s="1" t="str">
        <f t="shared" si="39"/>
        <v>Товары для животных-Ветаптека-Витамины для животных и птиц</v>
      </c>
      <c r="I2533" s="3">
        <v>0.1</v>
      </c>
      <c r="J2533" s="3">
        <v>0.11</v>
      </c>
      <c r="K2533" s="3">
        <v>0.11</v>
      </c>
    </row>
    <row r="2534" spans="2:11" x14ac:dyDescent="0.3">
      <c r="B2534" s="1" t="s">
        <v>120</v>
      </c>
      <c r="C2534" s="1" t="s">
        <v>442</v>
      </c>
      <c r="D2534" s="1" t="s">
        <v>444</v>
      </c>
      <c r="E2534" s="1" t="s">
        <v>444</v>
      </c>
      <c r="F2534" s="1" t="s">
        <v>444</v>
      </c>
      <c r="G2534" s="1" t="s">
        <v>444</v>
      </c>
      <c r="H2534" s="1" t="str">
        <f t="shared" si="39"/>
        <v>Товары для животных-Ветаптека-Ветеринарные препараты</v>
      </c>
      <c r="I2534" s="3">
        <v>0.1</v>
      </c>
      <c r="J2534" s="3">
        <v>0.11</v>
      </c>
      <c r="K2534" s="3">
        <v>0.11</v>
      </c>
    </row>
    <row r="2535" spans="2:11" x14ac:dyDescent="0.3">
      <c r="B2535" s="1" t="s">
        <v>120</v>
      </c>
      <c r="C2535" s="1" t="s">
        <v>445</v>
      </c>
      <c r="D2535" s="1" t="s">
        <v>445</v>
      </c>
      <c r="E2535" s="1" t="s">
        <v>445</v>
      </c>
      <c r="F2535" s="1" t="s">
        <v>445</v>
      </c>
      <c r="G2535" s="1" t="s">
        <v>445</v>
      </c>
      <c r="H2535" s="1" t="str">
        <f t="shared" si="39"/>
        <v>Товары для животных-Туалеты и аксессуары для кошек-Туалеты и аксессуары для кошек</v>
      </c>
      <c r="I2535" s="3">
        <v>0.1</v>
      </c>
      <c r="J2535" s="3">
        <v>0.11</v>
      </c>
      <c r="K2535" s="3">
        <v>0.11</v>
      </c>
    </row>
    <row r="2536" spans="2:11" x14ac:dyDescent="0.3">
      <c r="B2536" s="1" t="s">
        <v>120</v>
      </c>
      <c r="C2536" s="1" t="s">
        <v>446</v>
      </c>
      <c r="D2536" s="1" t="s">
        <v>446</v>
      </c>
      <c r="E2536" s="1" t="s">
        <v>446</v>
      </c>
      <c r="F2536" s="1" t="s">
        <v>446</v>
      </c>
      <c r="G2536" s="1" t="s">
        <v>446</v>
      </c>
      <c r="H2536" s="1" t="str">
        <f t="shared" si="39"/>
        <v>Товары для животных-Груминг и уход-Груминг и уход</v>
      </c>
      <c r="I2536" s="3">
        <v>0.1</v>
      </c>
      <c r="J2536" s="3">
        <v>0.11</v>
      </c>
      <c r="K2536" s="3">
        <v>0.11</v>
      </c>
    </row>
    <row r="2537" spans="2:11" x14ac:dyDescent="0.3">
      <c r="B2537" s="1" t="s">
        <v>120</v>
      </c>
      <c r="C2537" s="1" t="s">
        <v>447</v>
      </c>
      <c r="D2537" s="1" t="s">
        <v>447</v>
      </c>
      <c r="E2537" s="1" t="s">
        <v>447</v>
      </c>
      <c r="F2537" s="1" t="s">
        <v>447</v>
      </c>
      <c r="G2537" s="1" t="s">
        <v>447</v>
      </c>
      <c r="H2537" s="1" t="str">
        <f t="shared" si="39"/>
        <v>Товары для животных-Косметика и гигиена-Косметика и гигиена</v>
      </c>
      <c r="I2537" s="3">
        <v>0.1</v>
      </c>
      <c r="J2537" s="3">
        <v>0.11</v>
      </c>
      <c r="K2537" s="3">
        <v>0.11</v>
      </c>
    </row>
    <row r="2538" spans="2:11" x14ac:dyDescent="0.3">
      <c r="B2538" s="1" t="s">
        <v>120</v>
      </c>
      <c r="C2538" s="1" t="s">
        <v>448</v>
      </c>
      <c r="D2538" s="1" t="s">
        <v>448</v>
      </c>
      <c r="E2538" s="1" t="s">
        <v>448</v>
      </c>
      <c r="F2538" s="1" t="s">
        <v>448</v>
      </c>
      <c r="G2538" s="1" t="s">
        <v>448</v>
      </c>
      <c r="H2538" s="1" t="str">
        <f t="shared" si="39"/>
        <v>Товары для животных-Лакомства для собак-Лакомства для собак</v>
      </c>
      <c r="I2538" s="3">
        <v>0.1</v>
      </c>
      <c r="J2538" s="3">
        <v>0.11</v>
      </c>
      <c r="K2538" s="3">
        <v>0.11</v>
      </c>
    </row>
    <row r="2539" spans="2:11" x14ac:dyDescent="0.3">
      <c r="B2539" s="1" t="s">
        <v>120</v>
      </c>
      <c r="C2539" s="1" t="s">
        <v>449</v>
      </c>
      <c r="D2539" s="1" t="s">
        <v>449</v>
      </c>
      <c r="E2539" s="1" t="s">
        <v>449</v>
      </c>
      <c r="F2539" s="1" t="s">
        <v>449</v>
      </c>
      <c r="G2539" s="1" t="s">
        <v>449</v>
      </c>
      <c r="H2539" s="1" t="str">
        <f t="shared" si="39"/>
        <v>Товары для животных-Корма для птиц-Корма для птиц</v>
      </c>
      <c r="I2539" s="3">
        <v>0.1</v>
      </c>
      <c r="J2539" s="3">
        <v>0.11</v>
      </c>
      <c r="K2539" s="3">
        <v>0.11</v>
      </c>
    </row>
    <row r="2540" spans="2:11" x14ac:dyDescent="0.3">
      <c r="B2540" s="1" t="s">
        <v>120</v>
      </c>
      <c r="C2540" s="1" t="s">
        <v>450</v>
      </c>
      <c r="D2540" s="1" t="s">
        <v>450</v>
      </c>
      <c r="E2540" s="1" t="s">
        <v>450</v>
      </c>
      <c r="F2540" s="1" t="s">
        <v>450</v>
      </c>
      <c r="G2540" s="1" t="s">
        <v>450</v>
      </c>
      <c r="H2540" s="1" t="str">
        <f t="shared" si="39"/>
        <v>Товары для животных-Корма для грызунов и хорьков-Корма для грызунов и хорьков</v>
      </c>
      <c r="I2540" s="3">
        <v>0.1</v>
      </c>
      <c r="J2540" s="3">
        <v>0.11</v>
      </c>
      <c r="K2540" s="3">
        <v>0.11</v>
      </c>
    </row>
    <row r="2541" spans="2:11" x14ac:dyDescent="0.3">
      <c r="B2541" s="1" t="s">
        <v>120</v>
      </c>
      <c r="C2541" s="1" t="s">
        <v>442</v>
      </c>
      <c r="D2541" s="1" t="s">
        <v>457</v>
      </c>
      <c r="E2541" s="1" t="s">
        <v>457</v>
      </c>
      <c r="F2541" s="1" t="s">
        <v>457</v>
      </c>
      <c r="G2541" s="1" t="s">
        <v>457</v>
      </c>
      <c r="H2541" s="1" t="str">
        <f t="shared" si="39"/>
        <v>Товары для животных-Ветаптека-Средства от блох и клещей</v>
      </c>
      <c r="I2541" s="3">
        <v>0.1</v>
      </c>
      <c r="J2541" s="3">
        <v>0.11</v>
      </c>
      <c r="K2541" s="3">
        <v>0.11</v>
      </c>
    </row>
    <row r="2542" spans="2:11" x14ac:dyDescent="0.3">
      <c r="B2542" s="1" t="s">
        <v>120</v>
      </c>
      <c r="C2542" s="1" t="s">
        <v>442</v>
      </c>
      <c r="D2542" s="1" t="s">
        <v>458</v>
      </c>
      <c r="E2542" s="1" t="s">
        <v>458</v>
      </c>
      <c r="F2542" s="1" t="s">
        <v>458</v>
      </c>
      <c r="G2542" s="1" t="s">
        <v>458</v>
      </c>
      <c r="H2542" s="1" t="str">
        <f t="shared" si="39"/>
        <v>Товары для животных-Ветаптека-Средства от глистов</v>
      </c>
      <c r="I2542" s="3">
        <v>0.1</v>
      </c>
      <c r="J2542" s="3">
        <v>0.11</v>
      </c>
      <c r="K2542" s="3">
        <v>0.11</v>
      </c>
    </row>
    <row r="2543" spans="2:11" x14ac:dyDescent="0.3">
      <c r="B2543" s="1" t="s">
        <v>120</v>
      </c>
      <c r="C2543" s="1" t="s">
        <v>459</v>
      </c>
      <c r="D2543" s="1" t="s">
        <v>460</v>
      </c>
      <c r="E2543" s="1" t="s">
        <v>460</v>
      </c>
      <c r="F2543" s="1" t="s">
        <v>460</v>
      </c>
      <c r="G2543" s="1" t="s">
        <v>460</v>
      </c>
      <c r="H2543" s="1" t="str">
        <f t="shared" si="39"/>
        <v>Товары для животных-Корма для кошек и собак-Корма для кошек</v>
      </c>
      <c r="I2543" s="3">
        <v>0.1</v>
      </c>
      <c r="J2543" s="3">
        <v>0.11</v>
      </c>
      <c r="K2543" s="3">
        <v>0.11</v>
      </c>
    </row>
    <row r="2544" spans="2:11" x14ac:dyDescent="0.3">
      <c r="B2544" s="1" t="s">
        <v>120</v>
      </c>
      <c r="C2544" s="1" t="s">
        <v>459</v>
      </c>
      <c r="D2544" s="1" t="s">
        <v>461</v>
      </c>
      <c r="E2544" s="1" t="s">
        <v>461</v>
      </c>
      <c r="F2544" s="1" t="s">
        <v>461</v>
      </c>
      <c r="G2544" s="1" t="s">
        <v>461</v>
      </c>
      <c r="H2544" s="1" t="str">
        <f t="shared" si="39"/>
        <v>Товары для животных-Корма для кошек и собак-Корма для собак</v>
      </c>
      <c r="I2544" s="3">
        <v>0.1</v>
      </c>
      <c r="J2544" s="3">
        <v>0.11</v>
      </c>
      <c r="K2544" s="3">
        <v>0.11</v>
      </c>
    </row>
    <row r="2545" spans="2:11" x14ac:dyDescent="0.3">
      <c r="B2545" s="1" t="s">
        <v>120</v>
      </c>
      <c r="C2545" s="1" t="s">
        <v>462</v>
      </c>
      <c r="D2545" s="1" t="s">
        <v>462</v>
      </c>
      <c r="E2545" s="1" t="s">
        <v>462</v>
      </c>
      <c r="F2545" s="1" t="s">
        <v>462</v>
      </c>
      <c r="G2545" s="1" t="s">
        <v>462</v>
      </c>
      <c r="H2545" s="1" t="str">
        <f t="shared" si="39"/>
        <v>Товары для животных-Лакомства для кошек-Лакомства для кошек</v>
      </c>
      <c r="I2545" s="3">
        <v>0.1</v>
      </c>
      <c r="J2545" s="3">
        <v>0.11</v>
      </c>
      <c r="K2545" s="3">
        <v>0.11</v>
      </c>
    </row>
    <row r="2546" spans="2:11" x14ac:dyDescent="0.3">
      <c r="B2546" s="1" t="s">
        <v>120</v>
      </c>
      <c r="C2546" s="1" t="s">
        <v>154</v>
      </c>
      <c r="D2546" s="1" t="s">
        <v>463</v>
      </c>
      <c r="E2546" s="1" t="s">
        <v>463</v>
      </c>
      <c r="F2546" s="1" t="s">
        <v>463</v>
      </c>
      <c r="G2546" s="1" t="s">
        <v>463</v>
      </c>
      <c r="H2546" s="1" t="str">
        <f t="shared" si="39"/>
        <v>Товары для животных-Товары для рыб и рептилий-Корма для рыб и рептилий</v>
      </c>
      <c r="I2546" s="3">
        <v>0.1</v>
      </c>
      <c r="J2546" s="3">
        <v>0.11</v>
      </c>
      <c r="K2546" s="3">
        <v>0.11</v>
      </c>
    </row>
    <row r="2547" spans="2:11" x14ac:dyDescent="0.3">
      <c r="B2547" s="1" t="s">
        <v>120</v>
      </c>
      <c r="C2547" s="1" t="s">
        <v>464</v>
      </c>
      <c r="D2547" s="1" t="s">
        <v>464</v>
      </c>
      <c r="E2547" s="1" t="s">
        <v>464</v>
      </c>
      <c r="F2547" s="1" t="s">
        <v>464</v>
      </c>
      <c r="G2547" s="1" t="s">
        <v>464</v>
      </c>
      <c r="H2547" s="1" t="str">
        <f t="shared" si="39"/>
        <v>Товары для животных-Лакомства для птиц-Лакомства для птиц</v>
      </c>
      <c r="I2547" s="3">
        <v>0.1</v>
      </c>
      <c r="J2547" s="3">
        <v>0.11</v>
      </c>
      <c r="K2547" s="3">
        <v>0.11</v>
      </c>
    </row>
    <row r="2548" spans="2:11" x14ac:dyDescent="0.3">
      <c r="B2548" s="1" t="s">
        <v>120</v>
      </c>
      <c r="C2548" s="1" t="s">
        <v>465</v>
      </c>
      <c r="D2548" s="1" t="s">
        <v>465</v>
      </c>
      <c r="E2548" s="1" t="s">
        <v>465</v>
      </c>
      <c r="F2548" s="1" t="s">
        <v>465</v>
      </c>
      <c r="G2548" s="1" t="s">
        <v>465</v>
      </c>
      <c r="H2548" s="1" t="str">
        <f t="shared" si="39"/>
        <v>Товары для животных-Лакомства для грызунов-Лакомства для грызунов</v>
      </c>
      <c r="I2548" s="3">
        <v>0.1</v>
      </c>
      <c r="J2548" s="3">
        <v>0.11</v>
      </c>
      <c r="K2548" s="3">
        <v>0.11</v>
      </c>
    </row>
    <row r="2549" spans="2:11" x14ac:dyDescent="0.3">
      <c r="B2549" s="1" t="s">
        <v>120</v>
      </c>
      <c r="C2549" s="1" t="s">
        <v>442</v>
      </c>
      <c r="D2549" s="1" t="s">
        <v>466</v>
      </c>
      <c r="E2549" s="1" t="s">
        <v>466</v>
      </c>
      <c r="F2549" s="1" t="s">
        <v>466</v>
      </c>
      <c r="G2549" s="1" t="s">
        <v>466</v>
      </c>
      <c r="H2549" s="1" t="str">
        <f t="shared" si="39"/>
        <v>Товары для животных-Ветаптека-Аксессуары, расходные материалы</v>
      </c>
      <c r="I2549" s="3">
        <v>0.1</v>
      </c>
      <c r="J2549" s="3">
        <v>0.11</v>
      </c>
      <c r="K2549" s="3">
        <v>0.11</v>
      </c>
    </row>
    <row r="2550" spans="2:11" x14ac:dyDescent="0.3">
      <c r="B2550" s="1" t="s">
        <v>120</v>
      </c>
      <c r="C2550" s="1" t="s">
        <v>467</v>
      </c>
      <c r="D2550" s="1" t="s">
        <v>468</v>
      </c>
      <c r="E2550" s="1" t="s">
        <v>468</v>
      </c>
      <c r="F2550" s="1" t="s">
        <v>468</v>
      </c>
      <c r="G2550" s="1" t="s">
        <v>468</v>
      </c>
      <c r="H2550" s="1" t="str">
        <f t="shared" si="39"/>
        <v>Товары для животных-Фермерское хозяйство-Содержание и уход за сельскохозяйственными животными и птицами</v>
      </c>
      <c r="I2550" s="3">
        <v>0.1</v>
      </c>
      <c r="J2550" s="3">
        <v>0.11</v>
      </c>
      <c r="K2550" s="3">
        <v>0.11</v>
      </c>
    </row>
    <row r="2551" spans="2:11" x14ac:dyDescent="0.3">
      <c r="B2551" s="1" t="s">
        <v>120</v>
      </c>
      <c r="C2551" s="1" t="s">
        <v>467</v>
      </c>
      <c r="D2551" s="1" t="s">
        <v>469</v>
      </c>
      <c r="E2551" s="1" t="s">
        <v>469</v>
      </c>
      <c r="F2551" s="1" t="s">
        <v>469</v>
      </c>
      <c r="G2551" s="1" t="s">
        <v>469</v>
      </c>
      <c r="H2551" s="1" t="str">
        <f t="shared" si="39"/>
        <v>Товары для животных-Фермерское хозяйство-Товары для пчеловодства</v>
      </c>
      <c r="I2551" s="3">
        <v>0.1</v>
      </c>
      <c r="J2551" s="3">
        <v>0.11</v>
      </c>
      <c r="K2551" s="3">
        <v>0.11</v>
      </c>
    </row>
    <row r="2552" spans="2:11" x14ac:dyDescent="0.3">
      <c r="B2552" s="1" t="s">
        <v>120</v>
      </c>
      <c r="C2552" s="1" t="s">
        <v>154</v>
      </c>
      <c r="D2552" s="1" t="s">
        <v>697</v>
      </c>
      <c r="E2552" s="1" t="s">
        <v>697</v>
      </c>
      <c r="F2552" s="1" t="s">
        <v>697</v>
      </c>
      <c r="G2552" s="1" t="s">
        <v>697</v>
      </c>
      <c r="H2552" s="1" t="str">
        <f t="shared" si="39"/>
        <v>Товары для животных-Товары для рыб и рептилий-Аквариумная химия</v>
      </c>
      <c r="I2552" s="3">
        <v>0.125</v>
      </c>
      <c r="J2552" s="3">
        <v>0.13500000000000001</v>
      </c>
      <c r="K2552" s="3">
        <v>0.13500000000000001</v>
      </c>
    </row>
    <row r="2553" spans="2:11" x14ac:dyDescent="0.3">
      <c r="B2553" s="1" t="s">
        <v>120</v>
      </c>
      <c r="C2553" s="1" t="s">
        <v>698</v>
      </c>
      <c r="D2553" s="1" t="s">
        <v>698</v>
      </c>
      <c r="E2553" s="1" t="s">
        <v>698</v>
      </c>
      <c r="F2553" s="1" t="s">
        <v>698</v>
      </c>
      <c r="G2553" s="1" t="s">
        <v>698</v>
      </c>
      <c r="H2553" s="1" t="str">
        <f t="shared" si="39"/>
        <v>Товары для животных-Когтеточки и комплексы для кошек-Когтеточки и комплексы для кошек</v>
      </c>
      <c r="I2553" s="3">
        <v>0.125</v>
      </c>
      <c r="J2553" s="3">
        <v>0.13500000000000001</v>
      </c>
      <c r="K2553" s="3">
        <v>0.13500000000000001</v>
      </c>
    </row>
    <row r="2554" spans="2:11" x14ac:dyDescent="0.3">
      <c r="B2554" s="1" t="s">
        <v>120</v>
      </c>
      <c r="C2554" s="1" t="s">
        <v>154</v>
      </c>
      <c r="D2554" s="1" t="s">
        <v>700</v>
      </c>
      <c r="E2554" s="1" t="s">
        <v>700</v>
      </c>
      <c r="F2554" s="1" t="s">
        <v>700</v>
      </c>
      <c r="G2554" s="1" t="s">
        <v>700</v>
      </c>
      <c r="H2554" s="1" t="str">
        <f t="shared" si="39"/>
        <v>Товары для животных-Товары для рыб и рептилий-Аквариумные рыбки</v>
      </c>
      <c r="I2554" s="3">
        <v>0.13500000000000001</v>
      </c>
      <c r="J2554" s="3">
        <v>0.13500000000000001</v>
      </c>
      <c r="K2554" s="3">
        <v>0.13500000000000001</v>
      </c>
    </row>
    <row r="2555" spans="2:11" x14ac:dyDescent="0.3">
      <c r="B2555" s="1" t="s">
        <v>120</v>
      </c>
      <c r="C2555" s="1" t="s">
        <v>708</v>
      </c>
      <c r="D2555" s="1" t="s">
        <v>708</v>
      </c>
      <c r="E2555" s="1" t="s">
        <v>708</v>
      </c>
      <c r="F2555" s="1" t="s">
        <v>708</v>
      </c>
      <c r="G2555" s="1" t="s">
        <v>708</v>
      </c>
      <c r="H2555" s="1" t="str">
        <f t="shared" si="39"/>
        <v>Товары для животных-Одежда и обувь-Одежда и обувь</v>
      </c>
      <c r="I2555" s="3">
        <v>0.13</v>
      </c>
      <c r="J2555" s="3">
        <v>0.14000000000000001</v>
      </c>
      <c r="K2555" s="3">
        <v>0.14000000000000001</v>
      </c>
    </row>
    <row r="2556" spans="2:11" x14ac:dyDescent="0.3">
      <c r="B2556" s="1" t="s">
        <v>120</v>
      </c>
      <c r="C2556" s="1" t="s">
        <v>709</v>
      </c>
      <c r="D2556" s="1" t="s">
        <v>710</v>
      </c>
      <c r="E2556" s="1" t="s">
        <v>710</v>
      </c>
      <c r="F2556" s="1" t="s">
        <v>710</v>
      </c>
      <c r="G2556" s="1" t="s">
        <v>710</v>
      </c>
      <c r="H2556" s="1" t="str">
        <f t="shared" si="39"/>
        <v>Товары для животных-Амуниция для собак-Ошейники для собак</v>
      </c>
      <c r="I2556" s="3">
        <v>0.13</v>
      </c>
      <c r="J2556" s="3">
        <v>0.14000000000000001</v>
      </c>
      <c r="K2556" s="3">
        <v>0.14000000000000001</v>
      </c>
    </row>
    <row r="2557" spans="2:11" x14ac:dyDescent="0.3">
      <c r="B2557" s="1" t="s">
        <v>120</v>
      </c>
      <c r="C2557" s="1" t="s">
        <v>711</v>
      </c>
      <c r="D2557" s="1" t="s">
        <v>711</v>
      </c>
      <c r="E2557" s="1" t="s">
        <v>711</v>
      </c>
      <c r="F2557" s="1" t="s">
        <v>711</v>
      </c>
      <c r="G2557" s="1" t="s">
        <v>711</v>
      </c>
      <c r="H2557" s="1" t="str">
        <f t="shared" si="39"/>
        <v>Товары для животных-Транспортировка, переноски-Транспортировка, переноски</v>
      </c>
      <c r="I2557" s="3">
        <v>0.13</v>
      </c>
      <c r="J2557" s="3">
        <v>0.14000000000000001</v>
      </c>
      <c r="K2557" s="3">
        <v>0.14000000000000001</v>
      </c>
    </row>
    <row r="2558" spans="2:11" x14ac:dyDescent="0.3">
      <c r="B2558" s="1" t="s">
        <v>120</v>
      </c>
      <c r="C2558" s="1" t="s">
        <v>712</v>
      </c>
      <c r="D2558" s="1" t="s">
        <v>712</v>
      </c>
      <c r="E2558" s="1" t="s">
        <v>712</v>
      </c>
      <c r="F2558" s="1" t="s">
        <v>712</v>
      </c>
      <c r="G2558" s="1" t="s">
        <v>712</v>
      </c>
      <c r="H2558" s="1" t="str">
        <f t="shared" si="39"/>
        <v>Товары для животных-Игрушки для кошек и собак-Игрушки для кошек и собак</v>
      </c>
      <c r="I2558" s="3">
        <v>0.13</v>
      </c>
      <c r="J2558" s="3">
        <v>0.14000000000000001</v>
      </c>
      <c r="K2558" s="3">
        <v>0.14000000000000001</v>
      </c>
    </row>
    <row r="2559" spans="2:11" x14ac:dyDescent="0.3">
      <c r="B2559" s="1" t="s">
        <v>120</v>
      </c>
      <c r="C2559" s="1" t="s">
        <v>709</v>
      </c>
      <c r="D2559" s="1" t="s">
        <v>713</v>
      </c>
      <c r="E2559" s="1" t="s">
        <v>713</v>
      </c>
      <c r="F2559" s="1" t="s">
        <v>713</v>
      </c>
      <c r="G2559" s="1" t="s">
        <v>713</v>
      </c>
      <c r="H2559" s="1" t="str">
        <f t="shared" si="39"/>
        <v>Товары для животных-Амуниция для собак-Поводки для собак</v>
      </c>
      <c r="I2559" s="3">
        <v>0.13</v>
      </c>
      <c r="J2559" s="3">
        <v>0.14000000000000001</v>
      </c>
      <c r="K2559" s="3">
        <v>0.14000000000000001</v>
      </c>
    </row>
    <row r="2560" spans="2:11" x14ac:dyDescent="0.3">
      <c r="B2560" s="1" t="s">
        <v>120</v>
      </c>
      <c r="C2560" s="1" t="s">
        <v>709</v>
      </c>
      <c r="D2560" s="1" t="s">
        <v>714</v>
      </c>
      <c r="E2560" s="1" t="s">
        <v>714</v>
      </c>
      <c r="F2560" s="1" t="s">
        <v>714</v>
      </c>
      <c r="G2560" s="1" t="s">
        <v>714</v>
      </c>
      <c r="H2560" s="1" t="str">
        <f t="shared" si="39"/>
        <v>Товары для животных-Амуниция для собак-Шлейки для собак</v>
      </c>
      <c r="I2560" s="3">
        <v>0.13</v>
      </c>
      <c r="J2560" s="3">
        <v>0.14000000000000001</v>
      </c>
      <c r="K2560" s="3">
        <v>0.14000000000000001</v>
      </c>
    </row>
    <row r="2561" spans="2:11" x14ac:dyDescent="0.3">
      <c r="B2561" s="1" t="s">
        <v>120</v>
      </c>
      <c r="C2561" s="1" t="s">
        <v>709</v>
      </c>
      <c r="D2561" s="1" t="s">
        <v>715</v>
      </c>
      <c r="E2561" s="1" t="s">
        <v>715</v>
      </c>
      <c r="F2561" s="1" t="s">
        <v>715</v>
      </c>
      <c r="G2561" s="1" t="s">
        <v>715</v>
      </c>
      <c r="H2561" s="1" t="str">
        <f t="shared" si="39"/>
        <v>Товары для животных-Амуниция для собак-Намордники и недоуздки для собак</v>
      </c>
      <c r="I2561" s="3">
        <v>0.13</v>
      </c>
      <c r="J2561" s="3">
        <v>0.14000000000000001</v>
      </c>
      <c r="K2561" s="3">
        <v>0.14000000000000001</v>
      </c>
    </row>
    <row r="2562" spans="2:11" x14ac:dyDescent="0.3">
      <c r="B2562" s="1" t="s">
        <v>120</v>
      </c>
      <c r="C2562" s="1" t="s">
        <v>709</v>
      </c>
      <c r="D2562" s="1" t="s">
        <v>716</v>
      </c>
      <c r="E2562" s="1" t="s">
        <v>716</v>
      </c>
      <c r="F2562" s="1" t="s">
        <v>716</v>
      </c>
      <c r="G2562" s="1" t="s">
        <v>716</v>
      </c>
      <c r="H2562" s="1" t="str">
        <f t="shared" si="39"/>
        <v>Товары для животных-Амуниция для собак-Аксессуары для амуниции и дрессировки собак</v>
      </c>
      <c r="I2562" s="3">
        <v>0.13</v>
      </c>
      <c r="J2562" s="3">
        <v>0.14000000000000001</v>
      </c>
      <c r="K2562" s="3">
        <v>0.14000000000000001</v>
      </c>
    </row>
    <row r="2563" spans="2:11" x14ac:dyDescent="0.3">
      <c r="B2563" s="1" t="s">
        <v>120</v>
      </c>
      <c r="C2563" s="1" t="s">
        <v>717</v>
      </c>
      <c r="D2563" s="1" t="s">
        <v>717</v>
      </c>
      <c r="E2563" s="1" t="s">
        <v>717</v>
      </c>
      <c r="F2563" s="1" t="s">
        <v>717</v>
      </c>
      <c r="G2563" s="1" t="s">
        <v>717</v>
      </c>
      <c r="H2563" s="1" t="str">
        <f t="shared" si="39"/>
        <v>Товары для животных-Игрушки и декор для птиц-Игрушки и декор для птиц</v>
      </c>
      <c r="I2563" s="3">
        <v>0.13</v>
      </c>
      <c r="J2563" s="3">
        <v>0.14000000000000001</v>
      </c>
      <c r="K2563" s="3">
        <v>0.14000000000000001</v>
      </c>
    </row>
    <row r="2564" spans="2:11" x14ac:dyDescent="0.3">
      <c r="B2564" s="1" t="s">
        <v>120</v>
      </c>
      <c r="C2564" s="1" t="s">
        <v>154</v>
      </c>
      <c r="D2564" s="1" t="s">
        <v>917</v>
      </c>
      <c r="E2564" s="1" t="s">
        <v>918</v>
      </c>
      <c r="F2564" s="1" t="s">
        <v>919</v>
      </c>
      <c r="G2564" s="1" t="s">
        <v>919</v>
      </c>
      <c r="H2564" s="1" t="str">
        <f t="shared" ref="H2564:H2627" si="40">B2564&amp;"-"&amp;C2564&amp;"-"&amp;D2564</f>
        <v>Товары для животных-Товары для рыб и рептилий-Оборудование для аквариумов и террариумов</v>
      </c>
      <c r="I2564" s="3">
        <v>0.14000000000000001</v>
      </c>
      <c r="J2564" s="3">
        <v>0.15</v>
      </c>
      <c r="K2564" s="3">
        <v>0.15</v>
      </c>
    </row>
    <row r="2565" spans="2:11" x14ac:dyDescent="0.3">
      <c r="B2565" s="1" t="s">
        <v>120</v>
      </c>
      <c r="C2565" s="1" t="s">
        <v>154</v>
      </c>
      <c r="D2565" s="1" t="s">
        <v>920</v>
      </c>
      <c r="E2565" s="1" t="s">
        <v>920</v>
      </c>
      <c r="F2565" s="1" t="s">
        <v>920</v>
      </c>
      <c r="G2565" s="1" t="s">
        <v>920</v>
      </c>
      <c r="H2565" s="1" t="str">
        <f t="shared" si="40"/>
        <v>Товары для животных-Товары для рыб и рептилий-Декорации для аквариумов и террариумов</v>
      </c>
      <c r="I2565" s="3">
        <v>0.14000000000000001</v>
      </c>
      <c r="J2565" s="3">
        <v>0.15</v>
      </c>
      <c r="K2565" s="3">
        <v>0.15</v>
      </c>
    </row>
    <row r="2566" spans="2:11" x14ac:dyDescent="0.3">
      <c r="B2566" s="1" t="s">
        <v>120</v>
      </c>
      <c r="C2566" s="1" t="s">
        <v>154</v>
      </c>
      <c r="D2566" s="1" t="s">
        <v>921</v>
      </c>
      <c r="E2566" s="1" t="s">
        <v>921</v>
      </c>
      <c r="F2566" s="1" t="s">
        <v>921</v>
      </c>
      <c r="G2566" s="1" t="s">
        <v>921</v>
      </c>
      <c r="H2566" s="1" t="str">
        <f t="shared" si="40"/>
        <v>Товары для животных-Товары для рыб и рептилий-Инвентарь для обслуживания аквариумов и террариумов</v>
      </c>
      <c r="I2566" s="3">
        <v>0.14000000000000001</v>
      </c>
      <c r="J2566" s="3">
        <v>0.15</v>
      </c>
      <c r="K2566" s="3">
        <v>0.15</v>
      </c>
    </row>
    <row r="2567" spans="2:11" x14ac:dyDescent="0.3">
      <c r="B2567" s="1" t="s">
        <v>120</v>
      </c>
      <c r="C2567" s="1" t="s">
        <v>931</v>
      </c>
      <c r="D2567" s="1" t="s">
        <v>931</v>
      </c>
      <c r="E2567" s="1" t="s">
        <v>931</v>
      </c>
      <c r="F2567" s="1" t="s">
        <v>931</v>
      </c>
      <c r="G2567" s="1" t="s">
        <v>931</v>
      </c>
      <c r="H2567" s="1" t="str">
        <f t="shared" si="40"/>
        <v>Товары для животных-Клетки, вольеры, будки для собак-Клетки, вольеры, будки для собак</v>
      </c>
      <c r="I2567" s="3">
        <v>0.14000000000000001</v>
      </c>
      <c r="J2567" s="3">
        <v>0.15</v>
      </c>
      <c r="K2567" s="3">
        <v>0.15</v>
      </c>
    </row>
    <row r="2568" spans="2:11" x14ac:dyDescent="0.3">
      <c r="B2568" s="1" t="s">
        <v>120</v>
      </c>
      <c r="C2568" s="1" t="s">
        <v>932</v>
      </c>
      <c r="D2568" s="1" t="s">
        <v>932</v>
      </c>
      <c r="E2568" s="1" t="s">
        <v>932</v>
      </c>
      <c r="F2568" s="1" t="s">
        <v>932</v>
      </c>
      <c r="G2568" s="1" t="s">
        <v>932</v>
      </c>
      <c r="H2568" s="1" t="str">
        <f t="shared" si="40"/>
        <v>Товары для животных-Лежаки, домики, спальные места-Лежаки, домики, спальные места</v>
      </c>
      <c r="I2568" s="3">
        <v>0.14000000000000001</v>
      </c>
      <c r="J2568" s="3">
        <v>0.15</v>
      </c>
      <c r="K2568" s="3">
        <v>0.15</v>
      </c>
    </row>
    <row r="2569" spans="2:11" x14ac:dyDescent="0.3">
      <c r="B2569" s="1" t="s">
        <v>120</v>
      </c>
      <c r="C2569" s="1" t="s">
        <v>933</v>
      </c>
      <c r="D2569" s="1" t="s">
        <v>933</v>
      </c>
      <c r="E2569" s="1" t="s">
        <v>933</v>
      </c>
      <c r="F2569" s="1" t="s">
        <v>933</v>
      </c>
      <c r="G2569" s="1" t="s">
        <v>933</v>
      </c>
      <c r="H2569" s="1" t="str">
        <f t="shared" si="40"/>
        <v>Товары для животных-Миски, кормушки и поилки-Миски, кормушки и поилки</v>
      </c>
      <c r="I2569" s="3">
        <v>0.14000000000000001</v>
      </c>
      <c r="J2569" s="3">
        <v>0.15</v>
      </c>
      <c r="K2569" s="3">
        <v>0.15</v>
      </c>
    </row>
    <row r="2570" spans="2:11" x14ac:dyDescent="0.3">
      <c r="B2570" s="1" t="s">
        <v>120</v>
      </c>
      <c r="C2570" s="1" t="s">
        <v>154</v>
      </c>
      <c r="D2570" s="1" t="s">
        <v>917</v>
      </c>
      <c r="E2570" s="1" t="s">
        <v>952</v>
      </c>
      <c r="F2570" s="1" t="s">
        <v>953</v>
      </c>
      <c r="G2570" s="1" t="s">
        <v>953</v>
      </c>
      <c r="H2570" s="1" t="str">
        <f t="shared" si="40"/>
        <v>Товары для животных-Товары для рыб и рептилий-Оборудование для аквариумов и террариумов</v>
      </c>
      <c r="I2570" s="3">
        <v>0.14000000000000001</v>
      </c>
      <c r="J2570" s="3">
        <v>0.15</v>
      </c>
      <c r="K2570" s="3">
        <v>0.15</v>
      </c>
    </row>
    <row r="2571" spans="2:11" x14ac:dyDescent="0.3">
      <c r="B2571" s="1" t="s">
        <v>120</v>
      </c>
      <c r="C2571" s="1" t="s">
        <v>154</v>
      </c>
      <c r="D2571" s="1" t="s">
        <v>954</v>
      </c>
      <c r="E2571" s="1" t="s">
        <v>954</v>
      </c>
      <c r="F2571" s="1" t="s">
        <v>954</v>
      </c>
      <c r="G2571" s="1" t="s">
        <v>954</v>
      </c>
      <c r="H2571" s="1" t="str">
        <f t="shared" si="40"/>
        <v>Товары для животных-Товары для рыб и рептилий-Кормушки для рыб и рептилий</v>
      </c>
      <c r="I2571" s="3">
        <v>0.14000000000000001</v>
      </c>
      <c r="J2571" s="3">
        <v>0.15</v>
      </c>
      <c r="K2571" s="3">
        <v>0.15</v>
      </c>
    </row>
    <row r="2572" spans="2:11" x14ac:dyDescent="0.3">
      <c r="B2572" s="1" t="s">
        <v>120</v>
      </c>
      <c r="C2572" s="1" t="s">
        <v>154</v>
      </c>
      <c r="D2572" s="1" t="s">
        <v>917</v>
      </c>
      <c r="E2572" s="1" t="s">
        <v>955</v>
      </c>
      <c r="F2572" s="1" t="s">
        <v>956</v>
      </c>
      <c r="G2572" s="1" t="s">
        <v>956</v>
      </c>
      <c r="H2572" s="1" t="str">
        <f t="shared" si="40"/>
        <v>Товары для животных-Товары для рыб и рептилий-Оборудование для аквариумов и террариумов</v>
      </c>
      <c r="I2572" s="3">
        <v>0.14000000000000001</v>
      </c>
      <c r="J2572" s="3">
        <v>0.15</v>
      </c>
      <c r="K2572" s="3">
        <v>0.15</v>
      </c>
    </row>
    <row r="2573" spans="2:11" x14ac:dyDescent="0.3">
      <c r="B2573" s="1" t="s">
        <v>120</v>
      </c>
      <c r="C2573" s="1" t="s">
        <v>154</v>
      </c>
      <c r="D2573" s="1" t="s">
        <v>917</v>
      </c>
      <c r="E2573" s="1" t="s">
        <v>955</v>
      </c>
      <c r="F2573" s="1" t="s">
        <v>957</v>
      </c>
      <c r="G2573" s="1" t="s">
        <v>957</v>
      </c>
      <c r="H2573" s="1" t="str">
        <f t="shared" si="40"/>
        <v>Товары для животных-Товары для рыб и рептилий-Оборудование для аквариумов и террариумов</v>
      </c>
      <c r="I2573" s="3">
        <v>0.14000000000000001</v>
      </c>
      <c r="J2573" s="3">
        <v>0.15</v>
      </c>
      <c r="K2573" s="3">
        <v>0.15</v>
      </c>
    </row>
    <row r="2574" spans="2:11" x14ac:dyDescent="0.3">
      <c r="B2574" s="1" t="s">
        <v>120</v>
      </c>
      <c r="C2574" s="1" t="s">
        <v>958</v>
      </c>
      <c r="D2574" s="1" t="s">
        <v>958</v>
      </c>
      <c r="E2574" s="1" t="s">
        <v>958</v>
      </c>
      <c r="F2574" s="1" t="s">
        <v>958</v>
      </c>
      <c r="G2574" s="1" t="s">
        <v>958</v>
      </c>
      <c r="H2574" s="1" t="str">
        <f t="shared" si="40"/>
        <v>Товары для животных-Поилки и кормушки для грызунов, хорьков и кроликов-Поилки и кормушки для грызунов, хорьков и кроликов</v>
      </c>
      <c r="I2574" s="3">
        <v>0.14000000000000001</v>
      </c>
      <c r="J2574" s="3">
        <v>0.15</v>
      </c>
      <c r="K2574" s="3">
        <v>0.15</v>
      </c>
    </row>
    <row r="2575" spans="2:11" x14ac:dyDescent="0.3">
      <c r="B2575" s="1" t="s">
        <v>120</v>
      </c>
      <c r="C2575" s="1" t="s">
        <v>154</v>
      </c>
      <c r="D2575" s="1" t="s">
        <v>1011</v>
      </c>
      <c r="E2575" s="1" t="s">
        <v>1012</v>
      </c>
      <c r="F2575" s="1" t="s">
        <v>1012</v>
      </c>
      <c r="G2575" s="1" t="s">
        <v>1012</v>
      </c>
      <c r="H2575" s="1" t="str">
        <f t="shared" si="40"/>
        <v>Товары для животных-Товары для рыб и рептилий-Аквариумы, террариумы, тумбы</v>
      </c>
      <c r="I2575" s="3">
        <v>0.15</v>
      </c>
      <c r="J2575" s="3">
        <v>0.15</v>
      </c>
      <c r="K2575" s="3">
        <v>0.15</v>
      </c>
    </row>
    <row r="2576" spans="2:11" x14ac:dyDescent="0.3">
      <c r="B2576" s="1" t="s">
        <v>120</v>
      </c>
      <c r="C2576" s="1" t="s">
        <v>154</v>
      </c>
      <c r="D2576" s="1" t="s">
        <v>1017</v>
      </c>
      <c r="E2576" s="1" t="s">
        <v>1017</v>
      </c>
      <c r="F2576" s="1" t="s">
        <v>1017</v>
      </c>
      <c r="G2576" s="1" t="s">
        <v>1017</v>
      </c>
      <c r="H2576" s="1" t="str">
        <f t="shared" si="40"/>
        <v>Товары для животных-Товары для рыб и рептилий-Растения для аквариумов и террариумов</v>
      </c>
      <c r="I2576" s="3">
        <v>0.15</v>
      </c>
      <c r="J2576" s="3">
        <v>0.15</v>
      </c>
      <c r="K2576" s="3">
        <v>0.15</v>
      </c>
    </row>
    <row r="2577" spans="2:11" x14ac:dyDescent="0.3">
      <c r="B2577" s="1" t="s">
        <v>120</v>
      </c>
      <c r="C2577" s="1" t="s">
        <v>154</v>
      </c>
      <c r="D2577" s="1" t="s">
        <v>917</v>
      </c>
      <c r="E2577" s="1" t="s">
        <v>955</v>
      </c>
      <c r="F2577" s="1" t="s">
        <v>1018</v>
      </c>
      <c r="G2577" s="1" t="s">
        <v>1018</v>
      </c>
      <c r="H2577" s="1" t="str">
        <f t="shared" si="40"/>
        <v>Товары для животных-Товары для рыб и рептилий-Оборудование для аквариумов и террариумов</v>
      </c>
      <c r="I2577" s="3">
        <v>0.15</v>
      </c>
      <c r="J2577" s="3">
        <v>0.15</v>
      </c>
      <c r="K2577" s="3">
        <v>0.15</v>
      </c>
    </row>
    <row r="2578" spans="2:11" x14ac:dyDescent="0.3">
      <c r="B2578" s="1" t="s">
        <v>120</v>
      </c>
      <c r="C2578" s="1" t="s">
        <v>154</v>
      </c>
      <c r="D2578" s="1" t="s">
        <v>917</v>
      </c>
      <c r="E2578" s="1" t="s">
        <v>955</v>
      </c>
      <c r="F2578" s="1" t="s">
        <v>1019</v>
      </c>
      <c r="G2578" s="1" t="s">
        <v>1019</v>
      </c>
      <c r="H2578" s="1" t="str">
        <f t="shared" si="40"/>
        <v>Товары для животных-Товары для рыб и рептилий-Оборудование для аквариумов и террариумов</v>
      </c>
      <c r="I2578" s="3">
        <v>0.15</v>
      </c>
      <c r="J2578" s="3">
        <v>0.15</v>
      </c>
      <c r="K2578" s="3">
        <v>0.15</v>
      </c>
    </row>
    <row r="2579" spans="2:11" x14ac:dyDescent="0.3">
      <c r="B2579" s="1" t="s">
        <v>120</v>
      </c>
      <c r="C2579" s="1" t="s">
        <v>154</v>
      </c>
      <c r="D2579" s="1" t="s">
        <v>917</v>
      </c>
      <c r="E2579" s="1" t="s">
        <v>952</v>
      </c>
      <c r="F2579" s="1" t="s">
        <v>1020</v>
      </c>
      <c r="G2579" s="1" t="s">
        <v>1020</v>
      </c>
      <c r="H2579" s="1" t="str">
        <f t="shared" si="40"/>
        <v>Товары для животных-Товары для рыб и рептилий-Оборудование для аквариумов и террариумов</v>
      </c>
      <c r="I2579" s="3">
        <v>0.15</v>
      </c>
      <c r="J2579" s="3">
        <v>0.15</v>
      </c>
      <c r="K2579" s="3">
        <v>0.15</v>
      </c>
    </row>
    <row r="2580" spans="2:11" x14ac:dyDescent="0.3">
      <c r="B2580" s="1" t="s">
        <v>120</v>
      </c>
      <c r="C2580" s="1" t="s">
        <v>154</v>
      </c>
      <c r="D2580" s="1" t="s">
        <v>1011</v>
      </c>
      <c r="E2580" s="1" t="s">
        <v>1040</v>
      </c>
      <c r="F2580" s="1" t="s">
        <v>1040</v>
      </c>
      <c r="G2580" s="1" t="s">
        <v>1040</v>
      </c>
      <c r="H2580" s="1" t="str">
        <f t="shared" si="40"/>
        <v>Товары для животных-Товары для рыб и рептилий-Аквариумы, террариумы, тумбы</v>
      </c>
      <c r="I2580" s="3">
        <v>0.15</v>
      </c>
      <c r="J2580" s="3">
        <v>0.15</v>
      </c>
      <c r="K2580" s="3">
        <v>0.15</v>
      </c>
    </row>
    <row r="2581" spans="2:11" x14ac:dyDescent="0.3">
      <c r="B2581" s="1" t="s">
        <v>120</v>
      </c>
      <c r="C2581" s="1" t="s">
        <v>154</v>
      </c>
      <c r="D2581" s="1" t="s">
        <v>1011</v>
      </c>
      <c r="E2581" s="1" t="s">
        <v>1041</v>
      </c>
      <c r="F2581" s="1" t="s">
        <v>1041</v>
      </c>
      <c r="G2581" s="1" t="s">
        <v>1041</v>
      </c>
      <c r="H2581" s="1" t="str">
        <f t="shared" si="40"/>
        <v>Товары для животных-Товары для рыб и рептилий-Аквариумы, террариумы, тумбы</v>
      </c>
      <c r="I2581" s="3">
        <v>0.15</v>
      </c>
      <c r="J2581" s="3">
        <v>0.15</v>
      </c>
      <c r="K2581" s="3">
        <v>0.15</v>
      </c>
    </row>
    <row r="2582" spans="2:11" x14ac:dyDescent="0.3">
      <c r="B2582" s="1" t="s">
        <v>120</v>
      </c>
      <c r="C2582" s="1" t="s">
        <v>154</v>
      </c>
      <c r="D2582" s="1" t="s">
        <v>917</v>
      </c>
      <c r="E2582" s="1" t="s">
        <v>918</v>
      </c>
      <c r="F2582" s="1" t="s">
        <v>1042</v>
      </c>
      <c r="G2582" s="1" t="s">
        <v>1042</v>
      </c>
      <c r="H2582" s="1" t="str">
        <f t="shared" si="40"/>
        <v>Товары для животных-Товары для рыб и рептилий-Оборудование для аквариумов и террариумов</v>
      </c>
      <c r="I2582" s="3">
        <v>0.15</v>
      </c>
      <c r="J2582" s="3">
        <v>0.15</v>
      </c>
      <c r="K2582" s="3">
        <v>0.15</v>
      </c>
    </row>
    <row r="2583" spans="2:11" x14ac:dyDescent="0.3">
      <c r="B2583" s="1" t="s">
        <v>120</v>
      </c>
      <c r="C2583" s="1" t="s">
        <v>154</v>
      </c>
      <c r="D2583" s="1" t="s">
        <v>917</v>
      </c>
      <c r="E2583" s="1" t="s">
        <v>952</v>
      </c>
      <c r="F2583" s="1" t="s">
        <v>1043</v>
      </c>
      <c r="G2583" s="1" t="s">
        <v>1043</v>
      </c>
      <c r="H2583" s="1" t="str">
        <f t="shared" si="40"/>
        <v>Товары для животных-Товары для рыб и рептилий-Оборудование для аквариумов и террариумов</v>
      </c>
      <c r="I2583" s="3">
        <v>0.15</v>
      </c>
      <c r="J2583" s="3">
        <v>0.15</v>
      </c>
      <c r="K2583" s="3">
        <v>0.15</v>
      </c>
    </row>
    <row r="2584" spans="2:11" x14ac:dyDescent="0.3">
      <c r="B2584" s="1" t="s">
        <v>120</v>
      </c>
      <c r="C2584" s="1" t="s">
        <v>1044</v>
      </c>
      <c r="D2584" s="1" t="s">
        <v>1044</v>
      </c>
      <c r="E2584" s="1" t="s">
        <v>1044</v>
      </c>
      <c r="F2584" s="1" t="s">
        <v>1044</v>
      </c>
      <c r="G2584" s="1" t="s">
        <v>1044</v>
      </c>
      <c r="H2584" s="1" t="str">
        <f t="shared" si="40"/>
        <v>Товары для животных-Клетки для птиц-Клетки для птиц</v>
      </c>
      <c r="I2584" s="3">
        <v>0.15</v>
      </c>
      <c r="J2584" s="3">
        <v>0.15</v>
      </c>
      <c r="K2584" s="3">
        <v>0.15</v>
      </c>
    </row>
    <row r="2585" spans="2:11" x14ac:dyDescent="0.3">
      <c r="B2585" s="1" t="s">
        <v>120</v>
      </c>
      <c r="C2585" s="1" t="s">
        <v>1048</v>
      </c>
      <c r="D2585" s="1" t="s">
        <v>1048</v>
      </c>
      <c r="E2585" s="1" t="s">
        <v>1048</v>
      </c>
      <c r="F2585" s="1" t="s">
        <v>1048</v>
      </c>
      <c r="G2585" s="1" t="s">
        <v>1048</v>
      </c>
      <c r="H2585" s="1" t="str">
        <f t="shared" si="40"/>
        <v>Товары для животных-Клетки и домики для грызунов-Клетки и домики для грызунов</v>
      </c>
      <c r="I2585" s="3">
        <v>0.15</v>
      </c>
      <c r="J2585" s="3">
        <v>0.15</v>
      </c>
      <c r="K2585" s="3">
        <v>0.15</v>
      </c>
    </row>
    <row r="2586" spans="2:11" x14ac:dyDescent="0.3">
      <c r="B2586" s="1" t="s">
        <v>212</v>
      </c>
      <c r="C2586" s="1" t="s">
        <v>213</v>
      </c>
      <c r="D2586" s="1" t="s">
        <v>214</v>
      </c>
      <c r="E2586" s="1" t="s">
        <v>214</v>
      </c>
      <c r="F2586" s="1" t="s">
        <v>214</v>
      </c>
      <c r="G2586" s="1" t="s">
        <v>214</v>
      </c>
      <c r="H2586" s="1" t="str">
        <f t="shared" si="40"/>
        <v>Товары для красоты-Средства и предметы гигиены-Туалетная бумага и полотенца</v>
      </c>
      <c r="I2586" s="3">
        <v>0.17</v>
      </c>
      <c r="J2586" s="3">
        <v>0.18</v>
      </c>
      <c r="K2586" s="3">
        <v>0.05</v>
      </c>
    </row>
    <row r="2587" spans="2:11" x14ac:dyDescent="0.3">
      <c r="B2587" s="1" t="s">
        <v>212</v>
      </c>
      <c r="C2587" s="1" t="s">
        <v>213</v>
      </c>
      <c r="D2587" s="1" t="s">
        <v>1348</v>
      </c>
      <c r="E2587" s="1" t="s">
        <v>1348</v>
      </c>
      <c r="F2587" s="1" t="s">
        <v>1348</v>
      </c>
      <c r="G2587" s="1" t="s">
        <v>1348</v>
      </c>
      <c r="H2587" s="1" t="str">
        <f t="shared" si="40"/>
        <v>Товары для красоты-Средства и предметы гигиены-Полоскание и уход за полостью рта</v>
      </c>
      <c r="I2587" s="3">
        <v>0.16</v>
      </c>
      <c r="J2587" s="3">
        <v>0.17</v>
      </c>
      <c r="K2587" s="3">
        <v>0.17</v>
      </c>
    </row>
    <row r="2588" spans="2:11" x14ac:dyDescent="0.3">
      <c r="B2588" s="1" t="s">
        <v>212</v>
      </c>
      <c r="C2588" s="1" t="s">
        <v>1903</v>
      </c>
      <c r="D2588" s="1" t="s">
        <v>1904</v>
      </c>
      <c r="E2588" s="1" t="s">
        <v>1905</v>
      </c>
      <c r="F2588" s="1" t="s">
        <v>1905</v>
      </c>
      <c r="G2588" s="1" t="s">
        <v>1905</v>
      </c>
      <c r="H2588" s="1" t="str">
        <f t="shared" si="40"/>
        <v>Товары для красоты-Косметика, парфюмерия и уход-Уход за телом</v>
      </c>
      <c r="I2588" s="3">
        <v>0.17</v>
      </c>
      <c r="J2588" s="3">
        <v>0.18</v>
      </c>
      <c r="K2588" s="3">
        <v>0.18</v>
      </c>
    </row>
    <row r="2589" spans="2:11" x14ac:dyDescent="0.3">
      <c r="B2589" s="1" t="s">
        <v>212</v>
      </c>
      <c r="C2589" s="1" t="s">
        <v>213</v>
      </c>
      <c r="D2589" s="1" t="s">
        <v>1906</v>
      </c>
      <c r="E2589" s="1" t="s">
        <v>1906</v>
      </c>
      <c r="F2589" s="1" t="s">
        <v>1906</v>
      </c>
      <c r="G2589" s="1" t="s">
        <v>1906</v>
      </c>
      <c r="H2589" s="1" t="str">
        <f t="shared" si="40"/>
        <v>Товары для красоты-Средства и предметы гигиены-Бумажные салфетки</v>
      </c>
      <c r="I2589" s="3">
        <v>0.17</v>
      </c>
      <c r="J2589" s="3">
        <v>0.18</v>
      </c>
      <c r="K2589" s="3">
        <v>0.18</v>
      </c>
    </row>
    <row r="2590" spans="2:11" x14ac:dyDescent="0.3">
      <c r="B2590" s="1" t="s">
        <v>212</v>
      </c>
      <c r="C2590" s="1" t="s">
        <v>1903</v>
      </c>
      <c r="D2590" s="1" t="s">
        <v>1904</v>
      </c>
      <c r="E2590" s="1" t="s">
        <v>1907</v>
      </c>
      <c r="F2590" s="1" t="s">
        <v>1907</v>
      </c>
      <c r="G2590" s="1" t="s">
        <v>1907</v>
      </c>
      <c r="H2590" s="1" t="str">
        <f t="shared" si="40"/>
        <v>Товары для красоты-Косметика, парфюмерия и уход-Уход за телом</v>
      </c>
      <c r="I2590" s="3">
        <v>0.17</v>
      </c>
      <c r="J2590" s="3">
        <v>0.18</v>
      </c>
      <c r="K2590" s="3">
        <v>0.18</v>
      </c>
    </row>
    <row r="2591" spans="2:11" x14ac:dyDescent="0.3">
      <c r="B2591" s="1" t="s">
        <v>212</v>
      </c>
      <c r="C2591" s="1" t="s">
        <v>1903</v>
      </c>
      <c r="D2591" s="1" t="s">
        <v>1904</v>
      </c>
      <c r="E2591" s="1" t="s">
        <v>1908</v>
      </c>
      <c r="F2591" s="1" t="s">
        <v>1909</v>
      </c>
      <c r="G2591" s="1" t="s">
        <v>1909</v>
      </c>
      <c r="H2591" s="1" t="str">
        <f t="shared" si="40"/>
        <v>Товары для красоты-Косметика, парфюмерия и уход-Уход за телом</v>
      </c>
      <c r="I2591" s="3">
        <v>0.17</v>
      </c>
      <c r="J2591" s="3">
        <v>0.18</v>
      </c>
      <c r="K2591" s="3">
        <v>0.18</v>
      </c>
    </row>
    <row r="2592" spans="2:11" x14ac:dyDescent="0.3">
      <c r="B2592" s="1" t="s">
        <v>212</v>
      </c>
      <c r="C2592" s="1" t="s">
        <v>1903</v>
      </c>
      <c r="D2592" s="1" t="s">
        <v>1904</v>
      </c>
      <c r="E2592" s="1" t="s">
        <v>1908</v>
      </c>
      <c r="F2592" s="1" t="s">
        <v>1910</v>
      </c>
      <c r="G2592" s="1" t="s">
        <v>1910</v>
      </c>
      <c r="H2592" s="1" t="str">
        <f t="shared" si="40"/>
        <v>Товары для красоты-Косметика, парфюмерия и уход-Уход за телом</v>
      </c>
      <c r="I2592" s="3">
        <v>0.17</v>
      </c>
      <c r="J2592" s="3">
        <v>0.18</v>
      </c>
      <c r="K2592" s="3">
        <v>0.18</v>
      </c>
    </row>
    <row r="2593" spans="2:11" x14ac:dyDescent="0.3">
      <c r="B2593" s="1" t="s">
        <v>212</v>
      </c>
      <c r="C2593" s="1" t="s">
        <v>1903</v>
      </c>
      <c r="D2593" s="1" t="s">
        <v>1911</v>
      </c>
      <c r="E2593" s="1" t="s">
        <v>1912</v>
      </c>
      <c r="F2593" s="1" t="s">
        <v>1912</v>
      </c>
      <c r="G2593" s="1" t="s">
        <v>1912</v>
      </c>
      <c r="H2593" s="1" t="str">
        <f t="shared" si="40"/>
        <v>Товары для красоты-Косметика, парфюмерия и уход-Уход за волосами</v>
      </c>
      <c r="I2593" s="3">
        <v>0.17</v>
      </c>
      <c r="J2593" s="3">
        <v>0.18</v>
      </c>
      <c r="K2593" s="3">
        <v>0.18</v>
      </c>
    </row>
    <row r="2594" spans="2:11" x14ac:dyDescent="0.3">
      <c r="B2594" s="1" t="s">
        <v>212</v>
      </c>
      <c r="C2594" s="1" t="s">
        <v>1903</v>
      </c>
      <c r="D2594" s="1" t="s">
        <v>1911</v>
      </c>
      <c r="E2594" s="1" t="s">
        <v>1913</v>
      </c>
      <c r="F2594" s="1" t="s">
        <v>1913</v>
      </c>
      <c r="G2594" s="1" t="s">
        <v>1913</v>
      </c>
      <c r="H2594" s="1" t="str">
        <f t="shared" si="40"/>
        <v>Товары для красоты-Косметика, парфюмерия и уход-Уход за волосами</v>
      </c>
      <c r="I2594" s="3">
        <v>0.17</v>
      </c>
      <c r="J2594" s="3">
        <v>0.18</v>
      </c>
      <c r="K2594" s="3">
        <v>0.18</v>
      </c>
    </row>
    <row r="2595" spans="2:11" x14ac:dyDescent="0.3">
      <c r="B2595" s="1" t="s">
        <v>212</v>
      </c>
      <c r="C2595" s="1" t="s">
        <v>1903</v>
      </c>
      <c r="D2595" s="1" t="s">
        <v>1919</v>
      </c>
      <c r="E2595" s="1" t="s">
        <v>1920</v>
      </c>
      <c r="F2595" s="1" t="s">
        <v>1920</v>
      </c>
      <c r="G2595" s="1" t="s">
        <v>1920</v>
      </c>
      <c r="H2595" s="1" t="str">
        <f t="shared" si="40"/>
        <v>Товары для красоты-Косметика, парфюмерия и уход-Ароматерапия</v>
      </c>
      <c r="I2595" s="3">
        <v>0.17</v>
      </c>
      <c r="J2595" s="3">
        <v>0.18</v>
      </c>
      <c r="K2595" s="3">
        <v>0.18</v>
      </c>
    </row>
    <row r="2596" spans="2:11" x14ac:dyDescent="0.3">
      <c r="B2596" s="1" t="s">
        <v>212</v>
      </c>
      <c r="C2596" s="1" t="s">
        <v>1903</v>
      </c>
      <c r="D2596" s="1" t="s">
        <v>1926</v>
      </c>
      <c r="E2596" s="1" t="s">
        <v>1927</v>
      </c>
      <c r="F2596" s="1" t="s">
        <v>1928</v>
      </c>
      <c r="G2596" s="1" t="s">
        <v>1928</v>
      </c>
      <c r="H2596" s="1" t="str">
        <f t="shared" si="40"/>
        <v>Товары для красоты-Косметика, парфюмерия и уход-Макияж</v>
      </c>
      <c r="I2596" s="3">
        <v>0.17</v>
      </c>
      <c r="J2596" s="3">
        <v>0.18</v>
      </c>
      <c r="K2596" s="3">
        <v>0.18</v>
      </c>
    </row>
    <row r="2597" spans="2:11" x14ac:dyDescent="0.3">
      <c r="B2597" s="1" t="s">
        <v>212</v>
      </c>
      <c r="C2597" s="1" t="s">
        <v>1903</v>
      </c>
      <c r="D2597" s="1" t="s">
        <v>1929</v>
      </c>
      <c r="E2597" s="1" t="s">
        <v>1930</v>
      </c>
      <c r="F2597" s="1" t="s">
        <v>1930</v>
      </c>
      <c r="G2597" s="1" t="s">
        <v>1930</v>
      </c>
      <c r="H2597" s="1" t="str">
        <f t="shared" si="40"/>
        <v>Товары для красоты-Косметика, парфюмерия и уход-Уход за ногтями</v>
      </c>
      <c r="I2597" s="3">
        <v>0.17</v>
      </c>
      <c r="J2597" s="3">
        <v>0.18</v>
      </c>
      <c r="K2597" s="3">
        <v>0.18</v>
      </c>
    </row>
    <row r="2598" spans="2:11" x14ac:dyDescent="0.3">
      <c r="B2598" s="1" t="s">
        <v>212</v>
      </c>
      <c r="C2598" s="1" t="s">
        <v>1903</v>
      </c>
      <c r="D2598" s="1" t="s">
        <v>1926</v>
      </c>
      <c r="E2598" s="1" t="s">
        <v>1931</v>
      </c>
      <c r="F2598" s="1" t="s">
        <v>1932</v>
      </c>
      <c r="G2598" s="1" t="s">
        <v>1932</v>
      </c>
      <c r="H2598" s="1" t="str">
        <f t="shared" si="40"/>
        <v>Товары для красоты-Косметика, парфюмерия и уход-Макияж</v>
      </c>
      <c r="I2598" s="3">
        <v>0.17</v>
      </c>
      <c r="J2598" s="3">
        <v>0.18</v>
      </c>
      <c r="K2598" s="3">
        <v>0.18</v>
      </c>
    </row>
    <row r="2599" spans="2:11" x14ac:dyDescent="0.3">
      <c r="B2599" s="1" t="s">
        <v>212</v>
      </c>
      <c r="C2599" s="1" t="s">
        <v>1903</v>
      </c>
      <c r="D2599" s="1" t="s">
        <v>1926</v>
      </c>
      <c r="E2599" s="1" t="s">
        <v>1931</v>
      </c>
      <c r="F2599" s="1" t="s">
        <v>1933</v>
      </c>
      <c r="G2599" s="1" t="s">
        <v>1933</v>
      </c>
      <c r="H2599" s="1" t="str">
        <f t="shared" si="40"/>
        <v>Товары для красоты-Косметика, парфюмерия и уход-Макияж</v>
      </c>
      <c r="I2599" s="3">
        <v>0.17</v>
      </c>
      <c r="J2599" s="3">
        <v>0.18</v>
      </c>
      <c r="K2599" s="3">
        <v>0.18</v>
      </c>
    </row>
    <row r="2600" spans="2:11" x14ac:dyDescent="0.3">
      <c r="B2600" s="1" t="s">
        <v>212</v>
      </c>
      <c r="C2600" s="1" t="s">
        <v>1903</v>
      </c>
      <c r="D2600" s="1" t="s">
        <v>1926</v>
      </c>
      <c r="E2600" s="1" t="s">
        <v>1931</v>
      </c>
      <c r="F2600" s="1" t="s">
        <v>1934</v>
      </c>
      <c r="G2600" s="1" t="s">
        <v>1934</v>
      </c>
      <c r="H2600" s="1" t="str">
        <f t="shared" si="40"/>
        <v>Товары для красоты-Косметика, парфюмерия и уход-Макияж</v>
      </c>
      <c r="I2600" s="3">
        <v>0.17</v>
      </c>
      <c r="J2600" s="3">
        <v>0.18</v>
      </c>
      <c r="K2600" s="3">
        <v>0.18</v>
      </c>
    </row>
    <row r="2601" spans="2:11" x14ac:dyDescent="0.3">
      <c r="B2601" s="1" t="s">
        <v>212</v>
      </c>
      <c r="C2601" s="1" t="s">
        <v>1903</v>
      </c>
      <c r="D2601" s="1" t="s">
        <v>1926</v>
      </c>
      <c r="E2601" s="1" t="s">
        <v>1935</v>
      </c>
      <c r="F2601" s="1" t="s">
        <v>1936</v>
      </c>
      <c r="G2601" s="1" t="s">
        <v>1936</v>
      </c>
      <c r="H2601" s="1" t="str">
        <f t="shared" si="40"/>
        <v>Товары для красоты-Косметика, парфюмерия и уход-Макияж</v>
      </c>
      <c r="I2601" s="3">
        <v>0.17</v>
      </c>
      <c r="J2601" s="3">
        <v>0.18</v>
      </c>
      <c r="K2601" s="3">
        <v>0.18</v>
      </c>
    </row>
    <row r="2602" spans="2:11" x14ac:dyDescent="0.3">
      <c r="B2602" s="1" t="s">
        <v>212</v>
      </c>
      <c r="C2602" s="1" t="s">
        <v>1903</v>
      </c>
      <c r="D2602" s="1" t="s">
        <v>1926</v>
      </c>
      <c r="E2602" s="1" t="s">
        <v>1935</v>
      </c>
      <c r="F2602" s="1" t="s">
        <v>1937</v>
      </c>
      <c r="G2602" s="1" t="s">
        <v>1937</v>
      </c>
      <c r="H2602" s="1" t="str">
        <f t="shared" si="40"/>
        <v>Товары для красоты-Косметика, парфюмерия и уход-Макияж</v>
      </c>
      <c r="I2602" s="3">
        <v>0.17</v>
      </c>
      <c r="J2602" s="3">
        <v>0.18</v>
      </c>
      <c r="K2602" s="3">
        <v>0.18</v>
      </c>
    </row>
    <row r="2603" spans="2:11" x14ac:dyDescent="0.3">
      <c r="B2603" s="1" t="s">
        <v>212</v>
      </c>
      <c r="C2603" s="1" t="s">
        <v>1903</v>
      </c>
      <c r="D2603" s="1" t="s">
        <v>1926</v>
      </c>
      <c r="E2603" s="1" t="s">
        <v>1938</v>
      </c>
      <c r="F2603" s="1" t="s">
        <v>1938</v>
      </c>
      <c r="G2603" s="1" t="s">
        <v>1938</v>
      </c>
      <c r="H2603" s="1" t="str">
        <f t="shared" si="40"/>
        <v>Товары для красоты-Косметика, парфюмерия и уход-Макияж</v>
      </c>
      <c r="I2603" s="3">
        <v>0.17</v>
      </c>
      <c r="J2603" s="3">
        <v>0.18</v>
      </c>
      <c r="K2603" s="3">
        <v>0.18</v>
      </c>
    </row>
    <row r="2604" spans="2:11" x14ac:dyDescent="0.3">
      <c r="B2604" s="1" t="s">
        <v>212</v>
      </c>
      <c r="C2604" s="1" t="s">
        <v>1903</v>
      </c>
      <c r="D2604" s="1" t="s">
        <v>1904</v>
      </c>
      <c r="E2604" s="1" t="s">
        <v>1939</v>
      </c>
      <c r="F2604" s="1" t="s">
        <v>1939</v>
      </c>
      <c r="G2604" s="1" t="s">
        <v>1939</v>
      </c>
      <c r="H2604" s="1" t="str">
        <f t="shared" si="40"/>
        <v>Товары для красоты-Косметика, парфюмерия и уход-Уход за телом</v>
      </c>
      <c r="I2604" s="3">
        <v>0.17</v>
      </c>
      <c r="J2604" s="3">
        <v>0.18</v>
      </c>
      <c r="K2604" s="3">
        <v>0.18</v>
      </c>
    </row>
    <row r="2605" spans="2:11" x14ac:dyDescent="0.3">
      <c r="B2605" s="1" t="s">
        <v>212</v>
      </c>
      <c r="C2605" s="1" t="s">
        <v>1903</v>
      </c>
      <c r="D2605" s="1" t="s">
        <v>1904</v>
      </c>
      <c r="E2605" s="1" t="s">
        <v>1940</v>
      </c>
      <c r="F2605" s="1" t="s">
        <v>1940</v>
      </c>
      <c r="G2605" s="1" t="s">
        <v>1940</v>
      </c>
      <c r="H2605" s="1" t="str">
        <f t="shared" si="40"/>
        <v>Товары для красоты-Косметика, парфюмерия и уход-Уход за телом</v>
      </c>
      <c r="I2605" s="3">
        <v>0.17</v>
      </c>
      <c r="J2605" s="3">
        <v>0.18</v>
      </c>
      <c r="K2605" s="3">
        <v>0.18</v>
      </c>
    </row>
    <row r="2606" spans="2:11" x14ac:dyDescent="0.3">
      <c r="B2606" s="1" t="s">
        <v>212</v>
      </c>
      <c r="C2606" s="1" t="s">
        <v>1903</v>
      </c>
      <c r="D2606" s="1" t="s">
        <v>1911</v>
      </c>
      <c r="E2606" s="1" t="s">
        <v>1941</v>
      </c>
      <c r="F2606" s="1" t="s">
        <v>1941</v>
      </c>
      <c r="G2606" s="1" t="s">
        <v>1941</v>
      </c>
      <c r="H2606" s="1" t="str">
        <f t="shared" si="40"/>
        <v>Товары для красоты-Косметика, парфюмерия и уход-Уход за волосами</v>
      </c>
      <c r="I2606" s="3">
        <v>0.17</v>
      </c>
      <c r="J2606" s="3">
        <v>0.18</v>
      </c>
      <c r="K2606" s="3">
        <v>0.18</v>
      </c>
    </row>
    <row r="2607" spans="2:11" x14ac:dyDescent="0.3">
      <c r="B2607" s="1" t="s">
        <v>212</v>
      </c>
      <c r="C2607" s="1" t="s">
        <v>1903</v>
      </c>
      <c r="D2607" s="1" t="s">
        <v>1904</v>
      </c>
      <c r="E2607" s="1" t="s">
        <v>408</v>
      </c>
      <c r="F2607" s="1" t="s">
        <v>408</v>
      </c>
      <c r="G2607" s="1" t="s">
        <v>408</v>
      </c>
      <c r="H2607" s="1" t="str">
        <f t="shared" si="40"/>
        <v>Товары для красоты-Косметика, парфюмерия и уход-Уход за телом</v>
      </c>
      <c r="I2607" s="3">
        <v>0.17</v>
      </c>
      <c r="J2607" s="3">
        <v>0.18</v>
      </c>
      <c r="K2607" s="3">
        <v>0.18</v>
      </c>
    </row>
    <row r="2608" spans="2:11" x14ac:dyDescent="0.3">
      <c r="B2608" s="1" t="s">
        <v>212</v>
      </c>
      <c r="C2608" s="1" t="s">
        <v>213</v>
      </c>
      <c r="D2608" s="1" t="s">
        <v>1948</v>
      </c>
      <c r="E2608" s="1" t="s">
        <v>1948</v>
      </c>
      <c r="F2608" s="1" t="s">
        <v>1948</v>
      </c>
      <c r="G2608" s="1" t="s">
        <v>1948</v>
      </c>
      <c r="H2608" s="1" t="str">
        <f t="shared" si="40"/>
        <v>Товары для красоты-Средства и предметы гигиены-Ватные палочки и диски</v>
      </c>
      <c r="I2608" s="3">
        <v>0.17</v>
      </c>
      <c r="J2608" s="3">
        <v>0.18</v>
      </c>
      <c r="K2608" s="3">
        <v>0.18</v>
      </c>
    </row>
    <row r="2609" spans="2:11" x14ac:dyDescent="0.3">
      <c r="B2609" s="1" t="s">
        <v>212</v>
      </c>
      <c r="C2609" s="1" t="s">
        <v>1903</v>
      </c>
      <c r="D2609" s="1" t="s">
        <v>1904</v>
      </c>
      <c r="E2609" s="1" t="s">
        <v>1952</v>
      </c>
      <c r="F2609" s="1" t="s">
        <v>1952</v>
      </c>
      <c r="G2609" s="1" t="s">
        <v>1952</v>
      </c>
      <c r="H2609" s="1" t="str">
        <f t="shared" si="40"/>
        <v>Товары для красоты-Косметика, парфюмерия и уход-Уход за телом</v>
      </c>
      <c r="I2609" s="3">
        <v>0.17</v>
      </c>
      <c r="J2609" s="3">
        <v>0.18</v>
      </c>
      <c r="K2609" s="3">
        <v>0.18</v>
      </c>
    </row>
    <row r="2610" spans="2:11" x14ac:dyDescent="0.3">
      <c r="B2610" s="1" t="s">
        <v>212</v>
      </c>
      <c r="C2610" s="1" t="s">
        <v>1903</v>
      </c>
      <c r="D2610" s="1" t="s">
        <v>1904</v>
      </c>
      <c r="E2610" s="1" t="s">
        <v>1953</v>
      </c>
      <c r="F2610" s="1" t="s">
        <v>1953</v>
      </c>
      <c r="G2610" s="1" t="s">
        <v>1953</v>
      </c>
      <c r="H2610" s="1" t="str">
        <f t="shared" si="40"/>
        <v>Товары для красоты-Косметика, парфюмерия и уход-Уход за телом</v>
      </c>
      <c r="I2610" s="3">
        <v>0.17</v>
      </c>
      <c r="J2610" s="3">
        <v>0.18</v>
      </c>
      <c r="K2610" s="3">
        <v>0.18</v>
      </c>
    </row>
    <row r="2611" spans="2:11" x14ac:dyDescent="0.3">
      <c r="B2611" s="1" t="s">
        <v>212</v>
      </c>
      <c r="C2611" s="1" t="s">
        <v>1903</v>
      </c>
      <c r="D2611" s="1" t="s">
        <v>1954</v>
      </c>
      <c r="E2611" s="1" t="s">
        <v>1955</v>
      </c>
      <c r="F2611" s="1" t="s">
        <v>1955</v>
      </c>
      <c r="G2611" s="1" t="s">
        <v>1955</v>
      </c>
      <c r="H2611" s="1" t="str">
        <f t="shared" si="40"/>
        <v>Товары для красоты-Косметика, парфюмерия и уход-Уход за лицом</v>
      </c>
      <c r="I2611" s="3">
        <v>0.17</v>
      </c>
      <c r="J2611" s="3">
        <v>0.18</v>
      </c>
      <c r="K2611" s="3">
        <v>0.18</v>
      </c>
    </row>
    <row r="2612" spans="2:11" x14ac:dyDescent="0.3">
      <c r="B2612" s="1" t="s">
        <v>212</v>
      </c>
      <c r="C2612" s="1" t="s">
        <v>1903</v>
      </c>
      <c r="D2612" s="1" t="s">
        <v>1954</v>
      </c>
      <c r="E2612" s="1" t="s">
        <v>1956</v>
      </c>
      <c r="F2612" s="1" t="s">
        <v>1956</v>
      </c>
      <c r="G2612" s="1" t="s">
        <v>1956</v>
      </c>
      <c r="H2612" s="1" t="str">
        <f t="shared" si="40"/>
        <v>Товары для красоты-Косметика, парфюмерия и уход-Уход за лицом</v>
      </c>
      <c r="I2612" s="3">
        <v>0.17</v>
      </c>
      <c r="J2612" s="3">
        <v>0.18</v>
      </c>
      <c r="K2612" s="3">
        <v>0.18</v>
      </c>
    </row>
    <row r="2613" spans="2:11" x14ac:dyDescent="0.3">
      <c r="B2613" s="1" t="s">
        <v>212</v>
      </c>
      <c r="C2613" s="1" t="s">
        <v>1903</v>
      </c>
      <c r="D2613" s="1" t="s">
        <v>1954</v>
      </c>
      <c r="E2613" s="1" t="s">
        <v>1957</v>
      </c>
      <c r="F2613" s="1" t="s">
        <v>1957</v>
      </c>
      <c r="G2613" s="1" t="s">
        <v>1957</v>
      </c>
      <c r="H2613" s="1" t="str">
        <f t="shared" si="40"/>
        <v>Товары для красоты-Косметика, парфюмерия и уход-Уход за лицом</v>
      </c>
      <c r="I2613" s="3">
        <v>0.17</v>
      </c>
      <c r="J2613" s="3">
        <v>0.18</v>
      </c>
      <c r="K2613" s="3">
        <v>0.18</v>
      </c>
    </row>
    <row r="2614" spans="2:11" x14ac:dyDescent="0.3">
      <c r="B2614" s="1" t="s">
        <v>212</v>
      </c>
      <c r="C2614" s="1" t="s">
        <v>1903</v>
      </c>
      <c r="D2614" s="1" t="s">
        <v>1954</v>
      </c>
      <c r="E2614" s="1" t="s">
        <v>1958</v>
      </c>
      <c r="F2614" s="1" t="s">
        <v>1958</v>
      </c>
      <c r="G2614" s="1" t="s">
        <v>1958</v>
      </c>
      <c r="H2614" s="1" t="str">
        <f t="shared" si="40"/>
        <v>Товары для красоты-Косметика, парфюмерия и уход-Уход за лицом</v>
      </c>
      <c r="I2614" s="3">
        <v>0.17</v>
      </c>
      <c r="J2614" s="3">
        <v>0.18</v>
      </c>
      <c r="K2614" s="3">
        <v>0.18</v>
      </c>
    </row>
    <row r="2615" spans="2:11" x14ac:dyDescent="0.3">
      <c r="B2615" s="1" t="s">
        <v>212</v>
      </c>
      <c r="C2615" s="1" t="s">
        <v>1903</v>
      </c>
      <c r="D2615" s="1" t="s">
        <v>1954</v>
      </c>
      <c r="E2615" s="1" t="s">
        <v>1959</v>
      </c>
      <c r="F2615" s="1" t="s">
        <v>1959</v>
      </c>
      <c r="G2615" s="1" t="s">
        <v>1959</v>
      </c>
      <c r="H2615" s="1" t="str">
        <f t="shared" si="40"/>
        <v>Товары для красоты-Косметика, парфюмерия и уход-Уход за лицом</v>
      </c>
      <c r="I2615" s="3">
        <v>0.17</v>
      </c>
      <c r="J2615" s="3">
        <v>0.18</v>
      </c>
      <c r="K2615" s="3">
        <v>0.18</v>
      </c>
    </row>
    <row r="2616" spans="2:11" x14ac:dyDescent="0.3">
      <c r="B2616" s="1" t="s">
        <v>212</v>
      </c>
      <c r="C2616" s="1" t="s">
        <v>1903</v>
      </c>
      <c r="D2616" s="1" t="s">
        <v>1954</v>
      </c>
      <c r="E2616" s="1" t="s">
        <v>1960</v>
      </c>
      <c r="F2616" s="1" t="s">
        <v>1960</v>
      </c>
      <c r="G2616" s="1" t="s">
        <v>1960</v>
      </c>
      <c r="H2616" s="1" t="str">
        <f t="shared" si="40"/>
        <v>Товары для красоты-Косметика, парфюмерия и уход-Уход за лицом</v>
      </c>
      <c r="I2616" s="3">
        <v>0.17</v>
      </c>
      <c r="J2616" s="3">
        <v>0.18</v>
      </c>
      <c r="K2616" s="3">
        <v>0.18</v>
      </c>
    </row>
    <row r="2617" spans="2:11" x14ac:dyDescent="0.3">
      <c r="B2617" s="1" t="s">
        <v>212</v>
      </c>
      <c r="C2617" s="1" t="s">
        <v>1903</v>
      </c>
      <c r="D2617" s="1" t="s">
        <v>1954</v>
      </c>
      <c r="E2617" s="1" t="s">
        <v>1961</v>
      </c>
      <c r="F2617" s="1" t="s">
        <v>1961</v>
      </c>
      <c r="G2617" s="1" t="s">
        <v>1961</v>
      </c>
      <c r="H2617" s="1" t="str">
        <f t="shared" si="40"/>
        <v>Товары для красоты-Косметика, парфюмерия и уход-Уход за лицом</v>
      </c>
      <c r="I2617" s="3">
        <v>0.17</v>
      </c>
      <c r="J2617" s="3">
        <v>0.18</v>
      </c>
      <c r="K2617" s="3">
        <v>0.18</v>
      </c>
    </row>
    <row r="2618" spans="2:11" x14ac:dyDescent="0.3">
      <c r="B2618" s="1" t="s">
        <v>212</v>
      </c>
      <c r="C2618" s="1" t="s">
        <v>1903</v>
      </c>
      <c r="D2618" s="1" t="s">
        <v>1929</v>
      </c>
      <c r="E2618" s="1" t="s">
        <v>1962</v>
      </c>
      <c r="F2618" s="1" t="s">
        <v>1962</v>
      </c>
      <c r="G2618" s="1" t="s">
        <v>1962</v>
      </c>
      <c r="H2618" s="1" t="str">
        <f t="shared" si="40"/>
        <v>Товары для красоты-Косметика, парфюмерия и уход-Уход за ногтями</v>
      </c>
      <c r="I2618" s="3">
        <v>0.17</v>
      </c>
      <c r="J2618" s="3">
        <v>0.18</v>
      </c>
      <c r="K2618" s="3">
        <v>0.18</v>
      </c>
    </row>
    <row r="2619" spans="2:11" x14ac:dyDescent="0.3">
      <c r="B2619" s="1" t="s">
        <v>212</v>
      </c>
      <c r="C2619" s="1" t="s">
        <v>1903</v>
      </c>
      <c r="D2619" s="1" t="s">
        <v>1963</v>
      </c>
      <c r="E2619" s="1" t="s">
        <v>1954</v>
      </c>
      <c r="F2619" s="1" t="s">
        <v>1954</v>
      </c>
      <c r="G2619" s="1" t="s">
        <v>1954</v>
      </c>
      <c r="H2619" s="1" t="str">
        <f t="shared" si="40"/>
        <v>Товары для красоты-Косметика, парфюмерия и уход-Мужчинам</v>
      </c>
      <c r="I2619" s="3">
        <v>0.17</v>
      </c>
      <c r="J2619" s="3">
        <v>0.18</v>
      </c>
      <c r="K2619" s="3">
        <v>0.18</v>
      </c>
    </row>
    <row r="2620" spans="2:11" x14ac:dyDescent="0.3">
      <c r="B2620" s="1" t="s">
        <v>212</v>
      </c>
      <c r="C2620" s="1" t="s">
        <v>1903</v>
      </c>
      <c r="D2620" s="1" t="s">
        <v>1963</v>
      </c>
      <c r="E2620" s="1" t="s">
        <v>1964</v>
      </c>
      <c r="F2620" s="1" t="s">
        <v>1964</v>
      </c>
      <c r="G2620" s="1" t="s">
        <v>1964</v>
      </c>
      <c r="H2620" s="1" t="str">
        <f t="shared" si="40"/>
        <v>Товары для красоты-Косметика, парфюмерия и уход-Мужчинам</v>
      </c>
      <c r="I2620" s="3">
        <v>0.17</v>
      </c>
      <c r="J2620" s="3">
        <v>0.18</v>
      </c>
      <c r="K2620" s="3">
        <v>0.18</v>
      </c>
    </row>
    <row r="2621" spans="2:11" x14ac:dyDescent="0.3">
      <c r="B2621" s="1" t="s">
        <v>212</v>
      </c>
      <c r="C2621" s="1" t="s">
        <v>1903</v>
      </c>
      <c r="D2621" s="1" t="s">
        <v>1963</v>
      </c>
      <c r="E2621" s="1" t="s">
        <v>1905</v>
      </c>
      <c r="F2621" s="1" t="s">
        <v>1905</v>
      </c>
      <c r="G2621" s="1" t="s">
        <v>1905</v>
      </c>
      <c r="H2621" s="1" t="str">
        <f t="shared" si="40"/>
        <v>Товары для красоты-Косметика, парфюмерия и уход-Мужчинам</v>
      </c>
      <c r="I2621" s="3">
        <v>0.17</v>
      </c>
      <c r="J2621" s="3">
        <v>0.18</v>
      </c>
      <c r="K2621" s="3">
        <v>0.18</v>
      </c>
    </row>
    <row r="2622" spans="2:11" x14ac:dyDescent="0.3">
      <c r="B2622" s="1" t="s">
        <v>212</v>
      </c>
      <c r="C2622" s="1" t="s">
        <v>1903</v>
      </c>
      <c r="D2622" s="1" t="s">
        <v>1965</v>
      </c>
      <c r="E2622" s="1" t="s">
        <v>1966</v>
      </c>
      <c r="F2622" s="1" t="s">
        <v>1966</v>
      </c>
      <c r="G2622" s="1" t="s">
        <v>1966</v>
      </c>
      <c r="H2622" s="1" t="str">
        <f t="shared" si="40"/>
        <v>Товары для красоты-Косметика, парфюмерия и уход-Детям</v>
      </c>
      <c r="I2622" s="3">
        <v>0.17</v>
      </c>
      <c r="J2622" s="3">
        <v>0.18</v>
      </c>
      <c r="K2622" s="3">
        <v>0.18</v>
      </c>
    </row>
    <row r="2623" spans="2:11" x14ac:dyDescent="0.3">
      <c r="B2623" s="1" t="s">
        <v>212</v>
      </c>
      <c r="C2623" s="1" t="s">
        <v>1903</v>
      </c>
      <c r="D2623" s="1" t="s">
        <v>1938</v>
      </c>
      <c r="E2623" s="1" t="s">
        <v>1938</v>
      </c>
      <c r="F2623" s="1" t="s">
        <v>1938</v>
      </c>
      <c r="G2623" s="1" t="s">
        <v>1938</v>
      </c>
      <c r="H2623" s="1" t="str">
        <f t="shared" si="40"/>
        <v>Товары для красоты-Косметика, парфюмерия и уход-Наборы</v>
      </c>
      <c r="I2623" s="3">
        <v>0.17</v>
      </c>
      <c r="J2623" s="3">
        <v>0.18</v>
      </c>
      <c r="K2623" s="3">
        <v>0.18</v>
      </c>
    </row>
    <row r="2624" spans="2:11" x14ac:dyDescent="0.3">
      <c r="B2624" s="1" t="s">
        <v>212</v>
      </c>
      <c r="C2624" s="1" t="s">
        <v>1903</v>
      </c>
      <c r="D2624" s="1" t="s">
        <v>1926</v>
      </c>
      <c r="E2624" s="1" t="s">
        <v>1927</v>
      </c>
      <c r="F2624" s="1" t="s">
        <v>1967</v>
      </c>
      <c r="G2624" s="1" t="s">
        <v>1967</v>
      </c>
      <c r="H2624" s="1" t="str">
        <f t="shared" si="40"/>
        <v>Товары для красоты-Косметика, парфюмерия и уход-Макияж</v>
      </c>
      <c r="I2624" s="3">
        <v>0.17</v>
      </c>
      <c r="J2624" s="3">
        <v>0.18</v>
      </c>
      <c r="K2624" s="3">
        <v>0.18</v>
      </c>
    </row>
    <row r="2625" spans="2:11" x14ac:dyDescent="0.3">
      <c r="B2625" s="1" t="s">
        <v>212</v>
      </c>
      <c r="C2625" s="1" t="s">
        <v>1903</v>
      </c>
      <c r="D2625" s="1" t="s">
        <v>1926</v>
      </c>
      <c r="E2625" s="1" t="s">
        <v>1935</v>
      </c>
      <c r="F2625" s="1" t="s">
        <v>1968</v>
      </c>
      <c r="G2625" s="1" t="s">
        <v>1968</v>
      </c>
      <c r="H2625" s="1" t="str">
        <f t="shared" si="40"/>
        <v>Товары для красоты-Косметика, парфюмерия и уход-Макияж</v>
      </c>
      <c r="I2625" s="3">
        <v>0.17</v>
      </c>
      <c r="J2625" s="3">
        <v>0.18</v>
      </c>
      <c r="K2625" s="3">
        <v>0.18</v>
      </c>
    </row>
    <row r="2626" spans="2:11" x14ac:dyDescent="0.3">
      <c r="B2626" s="1" t="s">
        <v>212</v>
      </c>
      <c r="C2626" s="1" t="s">
        <v>1903</v>
      </c>
      <c r="D2626" s="1" t="s">
        <v>1926</v>
      </c>
      <c r="E2626" s="1" t="s">
        <v>1927</v>
      </c>
      <c r="F2626" s="1" t="s">
        <v>1969</v>
      </c>
      <c r="G2626" s="1" t="s">
        <v>1969</v>
      </c>
      <c r="H2626" s="1" t="str">
        <f t="shared" si="40"/>
        <v>Товары для красоты-Косметика, парфюмерия и уход-Макияж</v>
      </c>
      <c r="I2626" s="3">
        <v>0.17</v>
      </c>
      <c r="J2626" s="3">
        <v>0.18</v>
      </c>
      <c r="K2626" s="3">
        <v>0.18</v>
      </c>
    </row>
    <row r="2627" spans="2:11" x14ac:dyDescent="0.3">
      <c r="B2627" s="1" t="s">
        <v>212</v>
      </c>
      <c r="C2627" s="1" t="s">
        <v>1903</v>
      </c>
      <c r="D2627" s="1" t="s">
        <v>1929</v>
      </c>
      <c r="E2627" s="1" t="s">
        <v>2015</v>
      </c>
      <c r="F2627" s="1" t="s">
        <v>2015</v>
      </c>
      <c r="G2627" s="1" t="s">
        <v>2015</v>
      </c>
      <c r="H2627" s="1" t="str">
        <f t="shared" si="40"/>
        <v>Товары для красоты-Косметика, парфюмерия и уход-Уход за ногтями</v>
      </c>
      <c r="I2627" s="3">
        <v>0.17</v>
      </c>
      <c r="J2627" s="3">
        <v>0.18</v>
      </c>
      <c r="K2627" s="3">
        <v>0.18</v>
      </c>
    </row>
    <row r="2628" spans="2:11" x14ac:dyDescent="0.3">
      <c r="B2628" s="1" t="s">
        <v>212</v>
      </c>
      <c r="C2628" s="1" t="s">
        <v>1903</v>
      </c>
      <c r="D2628" s="1" t="s">
        <v>1929</v>
      </c>
      <c r="E2628" s="1" t="s">
        <v>2016</v>
      </c>
      <c r="F2628" s="1" t="s">
        <v>2016</v>
      </c>
      <c r="G2628" s="1" t="s">
        <v>2016</v>
      </c>
      <c r="H2628" s="1" t="str">
        <f t="shared" ref="H2628:H2691" si="41">B2628&amp;"-"&amp;C2628&amp;"-"&amp;D2628</f>
        <v>Товары для красоты-Косметика, парфюмерия и уход-Уход за ногтями</v>
      </c>
      <c r="I2628" s="3">
        <v>0.17</v>
      </c>
      <c r="J2628" s="3">
        <v>0.18</v>
      </c>
      <c r="K2628" s="3">
        <v>0.18</v>
      </c>
    </row>
    <row r="2629" spans="2:11" x14ac:dyDescent="0.3">
      <c r="B2629" s="1" t="s">
        <v>212</v>
      </c>
      <c r="C2629" s="1" t="s">
        <v>1903</v>
      </c>
      <c r="D2629" s="1" t="s">
        <v>1929</v>
      </c>
      <c r="E2629" s="1" t="s">
        <v>2017</v>
      </c>
      <c r="F2629" s="1" t="s">
        <v>2017</v>
      </c>
      <c r="G2629" s="1" t="s">
        <v>2017</v>
      </c>
      <c r="H2629" s="1" t="str">
        <f t="shared" si="41"/>
        <v>Товары для красоты-Косметика, парфюмерия и уход-Уход за ногтями</v>
      </c>
      <c r="I2629" s="3">
        <v>0.17</v>
      </c>
      <c r="J2629" s="3">
        <v>0.18</v>
      </c>
      <c r="K2629" s="3">
        <v>0.18</v>
      </c>
    </row>
    <row r="2630" spans="2:11" x14ac:dyDescent="0.3">
      <c r="B2630" s="1" t="s">
        <v>212</v>
      </c>
      <c r="C2630" s="1" t="s">
        <v>1903</v>
      </c>
      <c r="D2630" s="1" t="s">
        <v>1929</v>
      </c>
      <c r="E2630" s="1" t="s">
        <v>2018</v>
      </c>
      <c r="F2630" s="1" t="s">
        <v>2018</v>
      </c>
      <c r="G2630" s="1" t="s">
        <v>2018</v>
      </c>
      <c r="H2630" s="1" t="str">
        <f t="shared" si="41"/>
        <v>Товары для красоты-Косметика, парфюмерия и уход-Уход за ногтями</v>
      </c>
      <c r="I2630" s="3">
        <v>0.17</v>
      </c>
      <c r="J2630" s="3">
        <v>0.18</v>
      </c>
      <c r="K2630" s="3">
        <v>0.18</v>
      </c>
    </row>
    <row r="2631" spans="2:11" x14ac:dyDescent="0.3">
      <c r="B2631" s="1" t="s">
        <v>212</v>
      </c>
      <c r="C2631" s="1" t="s">
        <v>1903</v>
      </c>
      <c r="D2631" s="1" t="s">
        <v>1929</v>
      </c>
      <c r="E2631" s="1" t="s">
        <v>2019</v>
      </c>
      <c r="F2631" s="1" t="s">
        <v>2019</v>
      </c>
      <c r="G2631" s="1" t="s">
        <v>2019</v>
      </c>
      <c r="H2631" s="1" t="str">
        <f t="shared" si="41"/>
        <v>Товары для красоты-Косметика, парфюмерия и уход-Уход за ногтями</v>
      </c>
      <c r="I2631" s="3">
        <v>0.17</v>
      </c>
      <c r="J2631" s="3">
        <v>0.18</v>
      </c>
      <c r="K2631" s="3">
        <v>0.18</v>
      </c>
    </row>
    <row r="2632" spans="2:11" x14ac:dyDescent="0.3">
      <c r="B2632" s="1" t="s">
        <v>212</v>
      </c>
      <c r="C2632" s="1" t="s">
        <v>1903</v>
      </c>
      <c r="D2632" s="1" t="s">
        <v>1911</v>
      </c>
      <c r="E2632" s="1" t="s">
        <v>2020</v>
      </c>
      <c r="F2632" s="1" t="s">
        <v>2020</v>
      </c>
      <c r="G2632" s="1" t="s">
        <v>2020</v>
      </c>
      <c r="H2632" s="1" t="str">
        <f t="shared" si="41"/>
        <v>Товары для красоты-Косметика, парфюмерия и уход-Уход за волосами</v>
      </c>
      <c r="I2632" s="3">
        <v>0.17</v>
      </c>
      <c r="J2632" s="3">
        <v>0.18</v>
      </c>
      <c r="K2632" s="3">
        <v>0.18</v>
      </c>
    </row>
    <row r="2633" spans="2:11" x14ac:dyDescent="0.3">
      <c r="B2633" s="1" t="s">
        <v>212</v>
      </c>
      <c r="C2633" s="1" t="s">
        <v>1903</v>
      </c>
      <c r="D2633" s="1" t="s">
        <v>1911</v>
      </c>
      <c r="E2633" s="1" t="s">
        <v>2021</v>
      </c>
      <c r="F2633" s="1" t="s">
        <v>2022</v>
      </c>
      <c r="G2633" s="1" t="s">
        <v>2022</v>
      </c>
      <c r="H2633" s="1" t="str">
        <f t="shared" si="41"/>
        <v>Товары для красоты-Косметика, парфюмерия и уход-Уход за волосами</v>
      </c>
      <c r="I2633" s="3">
        <v>0.17</v>
      </c>
      <c r="J2633" s="3">
        <v>0.18</v>
      </c>
      <c r="K2633" s="3">
        <v>0.18</v>
      </c>
    </row>
    <row r="2634" spans="2:11" x14ac:dyDescent="0.3">
      <c r="B2634" s="1" t="s">
        <v>212</v>
      </c>
      <c r="C2634" s="1" t="s">
        <v>1903</v>
      </c>
      <c r="D2634" s="1" t="s">
        <v>1911</v>
      </c>
      <c r="E2634" s="1" t="s">
        <v>2021</v>
      </c>
      <c r="F2634" s="1" t="s">
        <v>2023</v>
      </c>
      <c r="G2634" s="1" t="s">
        <v>2023</v>
      </c>
      <c r="H2634" s="1" t="str">
        <f t="shared" si="41"/>
        <v>Товары для красоты-Косметика, парфюмерия и уход-Уход за волосами</v>
      </c>
      <c r="I2634" s="3">
        <v>0.17</v>
      </c>
      <c r="J2634" s="3">
        <v>0.18</v>
      </c>
      <c r="K2634" s="3">
        <v>0.18</v>
      </c>
    </row>
    <row r="2635" spans="2:11" x14ac:dyDescent="0.3">
      <c r="B2635" s="1" t="s">
        <v>212</v>
      </c>
      <c r="C2635" s="1" t="s">
        <v>1903</v>
      </c>
      <c r="D2635" s="1" t="s">
        <v>1911</v>
      </c>
      <c r="E2635" s="1" t="s">
        <v>2024</v>
      </c>
      <c r="F2635" s="1" t="s">
        <v>2025</v>
      </c>
      <c r="G2635" s="1" t="s">
        <v>2025</v>
      </c>
      <c r="H2635" s="1" t="str">
        <f t="shared" si="41"/>
        <v>Товары для красоты-Косметика, парфюмерия и уход-Уход за волосами</v>
      </c>
      <c r="I2635" s="3">
        <v>0.17</v>
      </c>
      <c r="J2635" s="3">
        <v>0.18</v>
      </c>
      <c r="K2635" s="3">
        <v>0.18</v>
      </c>
    </row>
    <row r="2636" spans="2:11" x14ac:dyDescent="0.3">
      <c r="B2636" s="1" t="s">
        <v>212</v>
      </c>
      <c r="C2636" s="1" t="s">
        <v>1903</v>
      </c>
      <c r="D2636" s="1" t="s">
        <v>1911</v>
      </c>
      <c r="E2636" s="1" t="s">
        <v>2024</v>
      </c>
      <c r="F2636" s="1" t="s">
        <v>2026</v>
      </c>
      <c r="G2636" s="1" t="s">
        <v>2026</v>
      </c>
      <c r="H2636" s="1" t="str">
        <f t="shared" si="41"/>
        <v>Товары для красоты-Косметика, парфюмерия и уход-Уход за волосами</v>
      </c>
      <c r="I2636" s="3">
        <v>0.17</v>
      </c>
      <c r="J2636" s="3">
        <v>0.18</v>
      </c>
      <c r="K2636" s="3">
        <v>0.18</v>
      </c>
    </row>
    <row r="2637" spans="2:11" x14ac:dyDescent="0.3">
      <c r="B2637" s="1" t="s">
        <v>212</v>
      </c>
      <c r="C2637" s="1" t="s">
        <v>1903</v>
      </c>
      <c r="D2637" s="1" t="s">
        <v>1911</v>
      </c>
      <c r="E2637" s="1" t="s">
        <v>2024</v>
      </c>
      <c r="F2637" s="1" t="s">
        <v>2027</v>
      </c>
      <c r="G2637" s="1" t="s">
        <v>2027</v>
      </c>
      <c r="H2637" s="1" t="str">
        <f t="shared" si="41"/>
        <v>Товары для красоты-Косметика, парфюмерия и уход-Уход за волосами</v>
      </c>
      <c r="I2637" s="3">
        <v>0.17</v>
      </c>
      <c r="J2637" s="3">
        <v>0.18</v>
      </c>
      <c r="K2637" s="3">
        <v>0.18</v>
      </c>
    </row>
    <row r="2638" spans="2:11" x14ac:dyDescent="0.3">
      <c r="B2638" s="1" t="s">
        <v>212</v>
      </c>
      <c r="C2638" s="1" t="s">
        <v>1903</v>
      </c>
      <c r="D2638" s="1" t="s">
        <v>1911</v>
      </c>
      <c r="E2638" s="1" t="s">
        <v>2024</v>
      </c>
      <c r="F2638" s="1" t="s">
        <v>2028</v>
      </c>
      <c r="G2638" s="1" t="s">
        <v>2028</v>
      </c>
      <c r="H2638" s="1" t="str">
        <f t="shared" si="41"/>
        <v>Товары для красоты-Косметика, парфюмерия и уход-Уход за волосами</v>
      </c>
      <c r="I2638" s="3">
        <v>0.17</v>
      </c>
      <c r="J2638" s="3">
        <v>0.18</v>
      </c>
      <c r="K2638" s="3">
        <v>0.18</v>
      </c>
    </row>
    <row r="2639" spans="2:11" x14ac:dyDescent="0.3">
      <c r="B2639" s="1" t="s">
        <v>212</v>
      </c>
      <c r="C2639" s="1" t="s">
        <v>1903</v>
      </c>
      <c r="D2639" s="1" t="s">
        <v>1911</v>
      </c>
      <c r="E2639" s="1" t="s">
        <v>2029</v>
      </c>
      <c r="F2639" s="1" t="s">
        <v>2029</v>
      </c>
      <c r="G2639" s="1" t="s">
        <v>2029</v>
      </c>
      <c r="H2639" s="1" t="str">
        <f t="shared" si="41"/>
        <v>Товары для красоты-Косметика, парфюмерия и уход-Уход за волосами</v>
      </c>
      <c r="I2639" s="3">
        <v>0.17</v>
      </c>
      <c r="J2639" s="3">
        <v>0.18</v>
      </c>
      <c r="K2639" s="3">
        <v>0.18</v>
      </c>
    </row>
    <row r="2640" spans="2:11" x14ac:dyDescent="0.3">
      <c r="B2640" s="1" t="s">
        <v>212</v>
      </c>
      <c r="C2640" s="1" t="s">
        <v>1903</v>
      </c>
      <c r="D2640" s="1" t="s">
        <v>1911</v>
      </c>
      <c r="E2640" s="1" t="s">
        <v>2030</v>
      </c>
      <c r="F2640" s="1" t="s">
        <v>2030</v>
      </c>
      <c r="G2640" s="1" t="s">
        <v>2030</v>
      </c>
      <c r="H2640" s="1" t="str">
        <f t="shared" si="41"/>
        <v>Товары для красоты-Косметика, парфюмерия и уход-Уход за волосами</v>
      </c>
      <c r="I2640" s="3">
        <v>0.17</v>
      </c>
      <c r="J2640" s="3">
        <v>0.18</v>
      </c>
      <c r="K2640" s="3">
        <v>0.18</v>
      </c>
    </row>
    <row r="2641" spans="2:11" x14ac:dyDescent="0.3">
      <c r="B2641" s="1" t="s">
        <v>212</v>
      </c>
      <c r="C2641" s="1" t="s">
        <v>1903</v>
      </c>
      <c r="D2641" s="1" t="s">
        <v>1926</v>
      </c>
      <c r="E2641" s="1" t="s">
        <v>1935</v>
      </c>
      <c r="F2641" s="1" t="s">
        <v>2031</v>
      </c>
      <c r="G2641" s="1" t="s">
        <v>2031</v>
      </c>
      <c r="H2641" s="1" t="str">
        <f t="shared" si="41"/>
        <v>Товары для красоты-Косметика, парфюмерия и уход-Макияж</v>
      </c>
      <c r="I2641" s="3">
        <v>0.17</v>
      </c>
      <c r="J2641" s="3">
        <v>0.18</v>
      </c>
      <c r="K2641" s="3">
        <v>0.18</v>
      </c>
    </row>
    <row r="2642" spans="2:11" x14ac:dyDescent="0.3">
      <c r="B2642" s="1" t="s">
        <v>212</v>
      </c>
      <c r="C2642" s="1" t="s">
        <v>1903</v>
      </c>
      <c r="D2642" s="1" t="s">
        <v>1926</v>
      </c>
      <c r="E2642" s="1" t="s">
        <v>1935</v>
      </c>
      <c r="F2642" s="1" t="s">
        <v>2032</v>
      </c>
      <c r="G2642" s="1" t="s">
        <v>2032</v>
      </c>
      <c r="H2642" s="1" t="str">
        <f t="shared" si="41"/>
        <v>Товары для красоты-Косметика, парфюмерия и уход-Макияж</v>
      </c>
      <c r="I2642" s="3">
        <v>0.17</v>
      </c>
      <c r="J2642" s="3">
        <v>0.18</v>
      </c>
      <c r="K2642" s="3">
        <v>0.18</v>
      </c>
    </row>
    <row r="2643" spans="2:11" x14ac:dyDescent="0.3">
      <c r="B2643" s="1" t="s">
        <v>212</v>
      </c>
      <c r="C2643" s="1" t="s">
        <v>1903</v>
      </c>
      <c r="D2643" s="1" t="s">
        <v>1926</v>
      </c>
      <c r="E2643" s="1" t="s">
        <v>2033</v>
      </c>
      <c r="F2643" s="1" t="s">
        <v>2034</v>
      </c>
      <c r="G2643" s="1" t="s">
        <v>2034</v>
      </c>
      <c r="H2643" s="1" t="str">
        <f t="shared" si="41"/>
        <v>Товары для красоты-Косметика, парфюмерия и уход-Макияж</v>
      </c>
      <c r="I2643" s="3">
        <v>0.17</v>
      </c>
      <c r="J2643" s="3">
        <v>0.18</v>
      </c>
      <c r="K2643" s="3">
        <v>0.18</v>
      </c>
    </row>
    <row r="2644" spans="2:11" x14ac:dyDescent="0.3">
      <c r="B2644" s="1" t="s">
        <v>212</v>
      </c>
      <c r="C2644" s="1" t="s">
        <v>1903</v>
      </c>
      <c r="D2644" s="1" t="s">
        <v>1926</v>
      </c>
      <c r="E2644" s="1" t="s">
        <v>2033</v>
      </c>
      <c r="F2644" s="1" t="s">
        <v>2035</v>
      </c>
      <c r="G2644" s="1" t="s">
        <v>2035</v>
      </c>
      <c r="H2644" s="1" t="str">
        <f t="shared" si="41"/>
        <v>Товары для красоты-Косметика, парфюмерия и уход-Макияж</v>
      </c>
      <c r="I2644" s="3">
        <v>0.17</v>
      </c>
      <c r="J2644" s="3">
        <v>0.18</v>
      </c>
      <c r="K2644" s="3">
        <v>0.18</v>
      </c>
    </row>
    <row r="2645" spans="2:11" x14ac:dyDescent="0.3">
      <c r="B2645" s="1" t="s">
        <v>212</v>
      </c>
      <c r="C2645" s="1" t="s">
        <v>1903</v>
      </c>
      <c r="D2645" s="1" t="s">
        <v>1926</v>
      </c>
      <c r="E2645" s="1" t="s">
        <v>408</v>
      </c>
      <c r="F2645" s="1" t="s">
        <v>2036</v>
      </c>
      <c r="G2645" s="1" t="s">
        <v>2036</v>
      </c>
      <c r="H2645" s="1" t="str">
        <f t="shared" si="41"/>
        <v>Товары для красоты-Косметика, парфюмерия и уход-Макияж</v>
      </c>
      <c r="I2645" s="3">
        <v>0.17</v>
      </c>
      <c r="J2645" s="3">
        <v>0.18</v>
      </c>
      <c r="K2645" s="3">
        <v>0.18</v>
      </c>
    </row>
    <row r="2646" spans="2:11" x14ac:dyDescent="0.3">
      <c r="B2646" s="1" t="s">
        <v>212</v>
      </c>
      <c r="C2646" s="1" t="s">
        <v>1903</v>
      </c>
      <c r="D2646" s="1" t="s">
        <v>1926</v>
      </c>
      <c r="E2646" s="1" t="s">
        <v>408</v>
      </c>
      <c r="F2646" s="1" t="s">
        <v>2037</v>
      </c>
      <c r="G2646" s="1" t="s">
        <v>2037</v>
      </c>
      <c r="H2646" s="1" t="str">
        <f t="shared" si="41"/>
        <v>Товары для красоты-Косметика, парфюмерия и уход-Макияж</v>
      </c>
      <c r="I2646" s="3">
        <v>0.17</v>
      </c>
      <c r="J2646" s="3">
        <v>0.18</v>
      </c>
      <c r="K2646" s="3">
        <v>0.18</v>
      </c>
    </row>
    <row r="2647" spans="2:11" x14ac:dyDescent="0.3">
      <c r="B2647" s="1" t="s">
        <v>212</v>
      </c>
      <c r="C2647" s="1" t="s">
        <v>1903</v>
      </c>
      <c r="D2647" s="1" t="s">
        <v>1926</v>
      </c>
      <c r="E2647" s="1" t="s">
        <v>408</v>
      </c>
      <c r="F2647" s="1" t="s">
        <v>2038</v>
      </c>
      <c r="G2647" s="1" t="s">
        <v>2038</v>
      </c>
      <c r="H2647" s="1" t="str">
        <f t="shared" si="41"/>
        <v>Товары для красоты-Косметика, парфюмерия и уход-Макияж</v>
      </c>
      <c r="I2647" s="3">
        <v>0.17</v>
      </c>
      <c r="J2647" s="3">
        <v>0.18</v>
      </c>
      <c r="K2647" s="3">
        <v>0.18</v>
      </c>
    </row>
    <row r="2648" spans="2:11" x14ac:dyDescent="0.3">
      <c r="B2648" s="1" t="s">
        <v>212</v>
      </c>
      <c r="C2648" s="1" t="s">
        <v>1903</v>
      </c>
      <c r="D2648" s="1" t="s">
        <v>1926</v>
      </c>
      <c r="E2648" s="1" t="s">
        <v>408</v>
      </c>
      <c r="F2648" s="1" t="s">
        <v>2039</v>
      </c>
      <c r="G2648" s="1" t="s">
        <v>2039</v>
      </c>
      <c r="H2648" s="1" t="str">
        <f t="shared" si="41"/>
        <v>Товары для красоты-Косметика, парфюмерия и уход-Макияж</v>
      </c>
      <c r="I2648" s="3">
        <v>0.17</v>
      </c>
      <c r="J2648" s="3">
        <v>0.18</v>
      </c>
      <c r="K2648" s="3">
        <v>0.18</v>
      </c>
    </row>
    <row r="2649" spans="2:11" x14ac:dyDescent="0.3">
      <c r="B2649" s="1" t="s">
        <v>212</v>
      </c>
      <c r="C2649" s="1" t="s">
        <v>1903</v>
      </c>
      <c r="D2649" s="1" t="s">
        <v>1926</v>
      </c>
      <c r="E2649" s="1" t="s">
        <v>408</v>
      </c>
      <c r="F2649" s="1" t="s">
        <v>2040</v>
      </c>
      <c r="G2649" s="1" t="s">
        <v>2040</v>
      </c>
      <c r="H2649" s="1" t="str">
        <f t="shared" si="41"/>
        <v>Товары для красоты-Косметика, парфюмерия и уход-Макияж</v>
      </c>
      <c r="I2649" s="3">
        <v>0.17</v>
      </c>
      <c r="J2649" s="3">
        <v>0.18</v>
      </c>
      <c r="K2649" s="3">
        <v>0.18</v>
      </c>
    </row>
    <row r="2650" spans="2:11" x14ac:dyDescent="0.3">
      <c r="B2650" s="1" t="s">
        <v>212</v>
      </c>
      <c r="C2650" s="1" t="s">
        <v>1903</v>
      </c>
      <c r="D2650" s="1" t="s">
        <v>1904</v>
      </c>
      <c r="E2650" s="1" t="s">
        <v>1908</v>
      </c>
      <c r="F2650" s="1" t="s">
        <v>2041</v>
      </c>
      <c r="G2650" s="1" t="s">
        <v>2041</v>
      </c>
      <c r="H2650" s="1" t="str">
        <f t="shared" si="41"/>
        <v>Товары для красоты-Косметика, парфюмерия и уход-Уход за телом</v>
      </c>
      <c r="I2650" s="3">
        <v>0.17</v>
      </c>
      <c r="J2650" s="3">
        <v>0.18</v>
      </c>
      <c r="K2650" s="3">
        <v>0.18</v>
      </c>
    </row>
    <row r="2651" spans="2:11" x14ac:dyDescent="0.3">
      <c r="B2651" s="1" t="s">
        <v>212</v>
      </c>
      <c r="C2651" s="1" t="s">
        <v>1903</v>
      </c>
      <c r="D2651" s="1" t="s">
        <v>1904</v>
      </c>
      <c r="E2651" s="1" t="s">
        <v>1908</v>
      </c>
      <c r="F2651" s="1" t="s">
        <v>2042</v>
      </c>
      <c r="G2651" s="1" t="s">
        <v>2042</v>
      </c>
      <c r="H2651" s="1" t="str">
        <f t="shared" si="41"/>
        <v>Товары для красоты-Косметика, парфюмерия и уход-Уход за телом</v>
      </c>
      <c r="I2651" s="3">
        <v>0.17</v>
      </c>
      <c r="J2651" s="3">
        <v>0.18</v>
      </c>
      <c r="K2651" s="3">
        <v>0.18</v>
      </c>
    </row>
    <row r="2652" spans="2:11" x14ac:dyDescent="0.3">
      <c r="B2652" s="1" t="s">
        <v>212</v>
      </c>
      <c r="C2652" s="1" t="s">
        <v>1903</v>
      </c>
      <c r="D2652" s="1" t="s">
        <v>1904</v>
      </c>
      <c r="E2652" s="1" t="s">
        <v>1960</v>
      </c>
      <c r="F2652" s="1" t="s">
        <v>2043</v>
      </c>
      <c r="G2652" s="1" t="s">
        <v>2043</v>
      </c>
      <c r="H2652" s="1" t="str">
        <f t="shared" si="41"/>
        <v>Товары для красоты-Косметика, парфюмерия и уход-Уход за телом</v>
      </c>
      <c r="I2652" s="3">
        <v>0.17</v>
      </c>
      <c r="J2652" s="3">
        <v>0.18</v>
      </c>
      <c r="K2652" s="3">
        <v>0.18</v>
      </c>
    </row>
    <row r="2653" spans="2:11" x14ac:dyDescent="0.3">
      <c r="B2653" s="1" t="s">
        <v>212</v>
      </c>
      <c r="C2653" s="1" t="s">
        <v>1903</v>
      </c>
      <c r="D2653" s="1" t="s">
        <v>1904</v>
      </c>
      <c r="E2653" s="1" t="s">
        <v>1960</v>
      </c>
      <c r="F2653" s="1" t="s">
        <v>2044</v>
      </c>
      <c r="G2653" s="1" t="s">
        <v>2044</v>
      </c>
      <c r="H2653" s="1" t="str">
        <f t="shared" si="41"/>
        <v>Товары для красоты-Косметика, парфюмерия и уход-Уход за телом</v>
      </c>
      <c r="I2653" s="3">
        <v>0.17</v>
      </c>
      <c r="J2653" s="3">
        <v>0.18</v>
      </c>
      <c r="K2653" s="3">
        <v>0.18</v>
      </c>
    </row>
    <row r="2654" spans="2:11" x14ac:dyDescent="0.3">
      <c r="B2654" s="1" t="s">
        <v>212</v>
      </c>
      <c r="C2654" s="1" t="s">
        <v>213</v>
      </c>
      <c r="D2654" s="1" t="s">
        <v>2045</v>
      </c>
      <c r="E2654" s="1" t="s">
        <v>2045</v>
      </c>
      <c r="F2654" s="1" t="s">
        <v>2045</v>
      </c>
      <c r="G2654" s="1" t="s">
        <v>2045</v>
      </c>
      <c r="H2654" s="1" t="str">
        <f t="shared" si="41"/>
        <v>Товары для красоты-Средства и предметы гигиены-Прокладки и тампоны</v>
      </c>
      <c r="I2654" s="3">
        <v>0.17</v>
      </c>
      <c r="J2654" s="3">
        <v>0.18</v>
      </c>
      <c r="K2654" s="3">
        <v>0.18</v>
      </c>
    </row>
    <row r="2655" spans="2:11" x14ac:dyDescent="0.3">
      <c r="B2655" s="1" t="s">
        <v>212</v>
      </c>
      <c r="C2655" s="1" t="s">
        <v>213</v>
      </c>
      <c r="D2655" s="1" t="s">
        <v>2046</v>
      </c>
      <c r="E2655" s="1" t="s">
        <v>2046</v>
      </c>
      <c r="F2655" s="1" t="s">
        <v>2046</v>
      </c>
      <c r="G2655" s="1" t="s">
        <v>2046</v>
      </c>
      <c r="H2655" s="1" t="str">
        <f t="shared" si="41"/>
        <v>Товары для красоты-Средства и предметы гигиены-Зубные щетки</v>
      </c>
      <c r="I2655" s="3">
        <v>0.17</v>
      </c>
      <c r="J2655" s="3">
        <v>0.18</v>
      </c>
      <c r="K2655" s="3">
        <v>0.18</v>
      </c>
    </row>
    <row r="2656" spans="2:11" x14ac:dyDescent="0.3">
      <c r="B2656" s="1" t="s">
        <v>212</v>
      </c>
      <c r="C2656" s="1" t="s">
        <v>213</v>
      </c>
      <c r="D2656" s="1" t="s">
        <v>2047</v>
      </c>
      <c r="E2656" s="1" t="s">
        <v>2047</v>
      </c>
      <c r="F2656" s="1" t="s">
        <v>2047</v>
      </c>
      <c r="G2656" s="1" t="s">
        <v>2047</v>
      </c>
      <c r="H2656" s="1" t="str">
        <f t="shared" si="41"/>
        <v>Товары для красоты-Средства и предметы гигиены-Зубная паста</v>
      </c>
      <c r="I2656" s="3">
        <v>0.17</v>
      </c>
      <c r="J2656" s="3">
        <v>0.18</v>
      </c>
      <c r="K2656" s="3">
        <v>0.18</v>
      </c>
    </row>
    <row r="2657" spans="2:11" x14ac:dyDescent="0.3">
      <c r="B2657" s="1" t="s">
        <v>212</v>
      </c>
      <c r="C2657" s="1" t="s">
        <v>1903</v>
      </c>
      <c r="D2657" s="1" t="s">
        <v>1904</v>
      </c>
      <c r="E2657" s="1" t="s">
        <v>1908</v>
      </c>
      <c r="F2657" s="1" t="s">
        <v>2048</v>
      </c>
      <c r="G2657" s="1" t="s">
        <v>2048</v>
      </c>
      <c r="H2657" s="1" t="str">
        <f t="shared" si="41"/>
        <v>Товары для красоты-Косметика, парфюмерия и уход-Уход за телом</v>
      </c>
      <c r="I2657" s="3">
        <v>0.17</v>
      </c>
      <c r="J2657" s="3">
        <v>0.18</v>
      </c>
      <c r="K2657" s="3">
        <v>0.18</v>
      </c>
    </row>
    <row r="2658" spans="2:11" x14ac:dyDescent="0.3">
      <c r="B2658" s="1" t="s">
        <v>212</v>
      </c>
      <c r="C2658" s="1" t="s">
        <v>1903</v>
      </c>
      <c r="D2658" s="1" t="s">
        <v>1919</v>
      </c>
      <c r="E2658" s="1" t="s">
        <v>408</v>
      </c>
      <c r="F2658" s="1" t="s">
        <v>408</v>
      </c>
      <c r="G2658" s="1" t="s">
        <v>408</v>
      </c>
      <c r="H2658" s="1" t="str">
        <f t="shared" si="41"/>
        <v>Товары для красоты-Косметика, парфюмерия и уход-Ароматерапия</v>
      </c>
      <c r="I2658" s="3">
        <v>0.17</v>
      </c>
      <c r="J2658" s="3">
        <v>0.18</v>
      </c>
      <c r="K2658" s="3">
        <v>0.18</v>
      </c>
    </row>
    <row r="2659" spans="2:11" x14ac:dyDescent="0.3">
      <c r="B2659" s="1" t="s">
        <v>212</v>
      </c>
      <c r="C2659" s="1" t="s">
        <v>1903</v>
      </c>
      <c r="D2659" s="1" t="s">
        <v>1904</v>
      </c>
      <c r="E2659" s="1" t="s">
        <v>2066</v>
      </c>
      <c r="F2659" s="1" t="s">
        <v>2066</v>
      </c>
      <c r="G2659" s="1" t="s">
        <v>2066</v>
      </c>
      <c r="H2659" s="1" t="str">
        <f t="shared" si="41"/>
        <v>Товары для красоты-Косметика, парфюмерия и уход-Уход за телом</v>
      </c>
      <c r="I2659" s="3">
        <v>0.17</v>
      </c>
      <c r="J2659" s="3">
        <v>0.18</v>
      </c>
      <c r="K2659" s="3">
        <v>0.18</v>
      </c>
    </row>
    <row r="2660" spans="2:11" x14ac:dyDescent="0.3">
      <c r="B2660" s="1" t="s">
        <v>212</v>
      </c>
      <c r="C2660" s="1" t="s">
        <v>1903</v>
      </c>
      <c r="D2660" s="1" t="s">
        <v>1904</v>
      </c>
      <c r="E2660" s="1" t="s">
        <v>1961</v>
      </c>
      <c r="F2660" s="1" t="s">
        <v>1961</v>
      </c>
      <c r="G2660" s="1" t="s">
        <v>1961</v>
      </c>
      <c r="H2660" s="1" t="str">
        <f t="shared" si="41"/>
        <v>Товары для красоты-Косметика, парфюмерия и уход-Уход за телом</v>
      </c>
      <c r="I2660" s="3">
        <v>0.17</v>
      </c>
      <c r="J2660" s="3">
        <v>0.18</v>
      </c>
      <c r="K2660" s="3">
        <v>0.18</v>
      </c>
    </row>
    <row r="2661" spans="2:11" x14ac:dyDescent="0.3">
      <c r="B2661" s="1" t="s">
        <v>212</v>
      </c>
      <c r="C2661" s="1" t="s">
        <v>1903</v>
      </c>
      <c r="D2661" s="1" t="s">
        <v>1929</v>
      </c>
      <c r="E2661" s="1" t="s">
        <v>2067</v>
      </c>
      <c r="F2661" s="1" t="s">
        <v>2067</v>
      </c>
      <c r="G2661" s="1" t="s">
        <v>2067</v>
      </c>
      <c r="H2661" s="1" t="str">
        <f t="shared" si="41"/>
        <v>Товары для красоты-Косметика, парфюмерия и уход-Уход за ногтями</v>
      </c>
      <c r="I2661" s="3">
        <v>0.17</v>
      </c>
      <c r="J2661" s="3">
        <v>0.18</v>
      </c>
      <c r="K2661" s="3">
        <v>0.18</v>
      </c>
    </row>
    <row r="2662" spans="2:11" x14ac:dyDescent="0.3">
      <c r="B2662" s="1" t="s">
        <v>212</v>
      </c>
      <c r="C2662" s="1" t="s">
        <v>1903</v>
      </c>
      <c r="D2662" s="1" t="s">
        <v>1929</v>
      </c>
      <c r="E2662" s="1" t="s">
        <v>2068</v>
      </c>
      <c r="F2662" s="1" t="s">
        <v>2068</v>
      </c>
      <c r="G2662" s="1" t="s">
        <v>2068</v>
      </c>
      <c r="H2662" s="1" t="str">
        <f t="shared" si="41"/>
        <v>Товары для красоты-Косметика, парфюмерия и уход-Уход за ногтями</v>
      </c>
      <c r="I2662" s="3">
        <v>0.17</v>
      </c>
      <c r="J2662" s="3">
        <v>0.18</v>
      </c>
      <c r="K2662" s="3">
        <v>0.18</v>
      </c>
    </row>
    <row r="2663" spans="2:11" x14ac:dyDescent="0.3">
      <c r="B2663" s="1" t="s">
        <v>212</v>
      </c>
      <c r="C2663" s="1" t="s">
        <v>1903</v>
      </c>
      <c r="D2663" s="1" t="s">
        <v>1929</v>
      </c>
      <c r="E2663" s="1" t="s">
        <v>2069</v>
      </c>
      <c r="F2663" s="1" t="s">
        <v>2069</v>
      </c>
      <c r="G2663" s="1" t="s">
        <v>2069</v>
      </c>
      <c r="H2663" s="1" t="str">
        <f t="shared" si="41"/>
        <v>Товары для красоты-Косметика, парфюмерия и уход-Уход за ногтями</v>
      </c>
      <c r="I2663" s="3">
        <v>0.17</v>
      </c>
      <c r="J2663" s="3">
        <v>0.18</v>
      </c>
      <c r="K2663" s="3">
        <v>0.18</v>
      </c>
    </row>
    <row r="2664" spans="2:11" x14ac:dyDescent="0.3">
      <c r="B2664" s="1" t="s">
        <v>212</v>
      </c>
      <c r="C2664" s="1" t="s">
        <v>1903</v>
      </c>
      <c r="D2664" s="1" t="s">
        <v>1929</v>
      </c>
      <c r="E2664" s="1" t="s">
        <v>2070</v>
      </c>
      <c r="F2664" s="1" t="s">
        <v>2071</v>
      </c>
      <c r="G2664" s="1" t="s">
        <v>2071</v>
      </c>
      <c r="H2664" s="1" t="str">
        <f t="shared" si="41"/>
        <v>Товары для красоты-Косметика, парфюмерия и уход-Уход за ногтями</v>
      </c>
      <c r="I2664" s="3">
        <v>0.17</v>
      </c>
      <c r="J2664" s="3">
        <v>0.18</v>
      </c>
      <c r="K2664" s="3">
        <v>0.18</v>
      </c>
    </row>
    <row r="2665" spans="2:11" x14ac:dyDescent="0.3">
      <c r="B2665" s="1" t="s">
        <v>212</v>
      </c>
      <c r="C2665" s="1" t="s">
        <v>1903</v>
      </c>
      <c r="D2665" s="1" t="s">
        <v>1963</v>
      </c>
      <c r="E2665" s="1" t="s">
        <v>2072</v>
      </c>
      <c r="F2665" s="1" t="s">
        <v>2072</v>
      </c>
      <c r="G2665" s="1" t="s">
        <v>2072</v>
      </c>
      <c r="H2665" s="1" t="str">
        <f t="shared" si="41"/>
        <v>Товары для красоты-Косметика, парфюмерия и уход-Мужчинам</v>
      </c>
      <c r="I2665" s="3">
        <v>0.17</v>
      </c>
      <c r="J2665" s="3">
        <v>0.18</v>
      </c>
      <c r="K2665" s="3">
        <v>0.18</v>
      </c>
    </row>
    <row r="2666" spans="2:11" x14ac:dyDescent="0.3">
      <c r="B2666" s="1" t="s">
        <v>212</v>
      </c>
      <c r="C2666" s="1" t="s">
        <v>1903</v>
      </c>
      <c r="D2666" s="1" t="s">
        <v>1911</v>
      </c>
      <c r="E2666" s="1" t="s">
        <v>2021</v>
      </c>
      <c r="F2666" s="1" t="s">
        <v>2073</v>
      </c>
      <c r="G2666" s="1" t="s">
        <v>2073</v>
      </c>
      <c r="H2666" s="1" t="str">
        <f t="shared" si="41"/>
        <v>Товары для красоты-Косметика, парфюмерия и уход-Уход за волосами</v>
      </c>
      <c r="I2666" s="3">
        <v>0.17</v>
      </c>
      <c r="J2666" s="3">
        <v>0.18</v>
      </c>
      <c r="K2666" s="3">
        <v>0.18</v>
      </c>
    </row>
    <row r="2667" spans="2:11" x14ac:dyDescent="0.3">
      <c r="B2667" s="1" t="s">
        <v>212</v>
      </c>
      <c r="C2667" s="1" t="s">
        <v>1903</v>
      </c>
      <c r="D2667" s="1" t="s">
        <v>1911</v>
      </c>
      <c r="E2667" s="1" t="s">
        <v>2074</v>
      </c>
      <c r="F2667" s="1" t="s">
        <v>2074</v>
      </c>
      <c r="G2667" s="1" t="s">
        <v>2074</v>
      </c>
      <c r="H2667" s="1" t="str">
        <f t="shared" si="41"/>
        <v>Товары для красоты-Косметика, парфюмерия и уход-Уход за волосами</v>
      </c>
      <c r="I2667" s="3">
        <v>0.17</v>
      </c>
      <c r="J2667" s="3">
        <v>0.18</v>
      </c>
      <c r="K2667" s="3">
        <v>0.18</v>
      </c>
    </row>
    <row r="2668" spans="2:11" x14ac:dyDescent="0.3">
      <c r="B2668" s="1" t="s">
        <v>212</v>
      </c>
      <c r="C2668" s="1" t="s">
        <v>1903</v>
      </c>
      <c r="D2668" s="1" t="s">
        <v>1911</v>
      </c>
      <c r="E2668" s="1" t="s">
        <v>2075</v>
      </c>
      <c r="F2668" s="1" t="s">
        <v>2075</v>
      </c>
      <c r="G2668" s="1" t="s">
        <v>2075</v>
      </c>
      <c r="H2668" s="1" t="str">
        <f t="shared" si="41"/>
        <v>Товары для красоты-Косметика, парфюмерия и уход-Уход за волосами</v>
      </c>
      <c r="I2668" s="3">
        <v>0.17</v>
      </c>
      <c r="J2668" s="3">
        <v>0.18</v>
      </c>
      <c r="K2668" s="3">
        <v>0.18</v>
      </c>
    </row>
    <row r="2669" spans="2:11" x14ac:dyDescent="0.3">
      <c r="B2669" s="1" t="s">
        <v>212</v>
      </c>
      <c r="C2669" s="1" t="s">
        <v>1903</v>
      </c>
      <c r="D2669" s="1" t="s">
        <v>1911</v>
      </c>
      <c r="E2669" s="1" t="s">
        <v>2021</v>
      </c>
      <c r="F2669" s="1" t="s">
        <v>2076</v>
      </c>
      <c r="G2669" s="1" t="s">
        <v>2076</v>
      </c>
      <c r="H2669" s="1" t="str">
        <f t="shared" si="41"/>
        <v>Товары для красоты-Косметика, парфюмерия и уход-Уход за волосами</v>
      </c>
      <c r="I2669" s="3">
        <v>0.17</v>
      </c>
      <c r="J2669" s="3">
        <v>0.18</v>
      </c>
      <c r="K2669" s="3">
        <v>0.18</v>
      </c>
    </row>
    <row r="2670" spans="2:11" x14ac:dyDescent="0.3">
      <c r="B2670" s="1" t="s">
        <v>212</v>
      </c>
      <c r="C2670" s="1" t="s">
        <v>1903</v>
      </c>
      <c r="D2670" s="1" t="s">
        <v>1904</v>
      </c>
      <c r="E2670" s="1" t="s">
        <v>1960</v>
      </c>
      <c r="F2670" s="1" t="s">
        <v>2077</v>
      </c>
      <c r="G2670" s="1" t="s">
        <v>2077</v>
      </c>
      <c r="H2670" s="1" t="str">
        <f t="shared" si="41"/>
        <v>Товары для красоты-Косметика, парфюмерия и уход-Уход за телом</v>
      </c>
      <c r="I2670" s="3">
        <v>0.17</v>
      </c>
      <c r="J2670" s="3">
        <v>0.18</v>
      </c>
      <c r="K2670" s="3">
        <v>0.18</v>
      </c>
    </row>
    <row r="2671" spans="2:11" x14ac:dyDescent="0.3">
      <c r="B2671" s="1" t="s">
        <v>212</v>
      </c>
      <c r="C2671" s="1" t="s">
        <v>1903</v>
      </c>
      <c r="D2671" s="1" t="s">
        <v>1904</v>
      </c>
      <c r="E2671" s="1" t="s">
        <v>2078</v>
      </c>
      <c r="F2671" s="1" t="s">
        <v>2078</v>
      </c>
      <c r="G2671" s="1" t="s">
        <v>2078</v>
      </c>
      <c r="H2671" s="1" t="str">
        <f t="shared" si="41"/>
        <v>Товары для красоты-Косметика, парфюмерия и уход-Уход за телом</v>
      </c>
      <c r="I2671" s="3">
        <v>0.17</v>
      </c>
      <c r="J2671" s="3">
        <v>0.18</v>
      </c>
      <c r="K2671" s="3">
        <v>0.18</v>
      </c>
    </row>
    <row r="2672" spans="2:11" x14ac:dyDescent="0.3">
      <c r="B2672" s="1" t="s">
        <v>212</v>
      </c>
      <c r="C2672" s="1" t="s">
        <v>1903</v>
      </c>
      <c r="D2672" s="1" t="s">
        <v>1963</v>
      </c>
      <c r="E2672" s="1" t="s">
        <v>2048</v>
      </c>
      <c r="F2672" s="1" t="s">
        <v>2048</v>
      </c>
      <c r="G2672" s="1" t="s">
        <v>2048</v>
      </c>
      <c r="H2672" s="1" t="str">
        <f t="shared" si="41"/>
        <v>Товары для красоты-Косметика, парфюмерия и уход-Мужчинам</v>
      </c>
      <c r="I2672" s="3">
        <v>0.17</v>
      </c>
      <c r="J2672" s="3">
        <v>0.18</v>
      </c>
      <c r="K2672" s="3">
        <v>0.18</v>
      </c>
    </row>
    <row r="2673" spans="2:11" x14ac:dyDescent="0.3">
      <c r="B2673" s="1" t="s">
        <v>212</v>
      </c>
      <c r="C2673" s="1" t="s">
        <v>213</v>
      </c>
      <c r="D2673" s="1" t="s">
        <v>2079</v>
      </c>
      <c r="E2673" s="1" t="s">
        <v>2079</v>
      </c>
      <c r="F2673" s="1" t="s">
        <v>2079</v>
      </c>
      <c r="G2673" s="1" t="s">
        <v>2079</v>
      </c>
      <c r="H2673" s="1" t="str">
        <f t="shared" si="41"/>
        <v>Товары для красоты-Средства и предметы гигиены-Средства для интимной гигиены</v>
      </c>
      <c r="I2673" s="3">
        <v>0.17</v>
      </c>
      <c r="J2673" s="3">
        <v>0.18</v>
      </c>
      <c r="K2673" s="3">
        <v>0.18</v>
      </c>
    </row>
    <row r="2674" spans="2:11" x14ac:dyDescent="0.3">
      <c r="B2674" s="1" t="s">
        <v>212</v>
      </c>
      <c r="C2674" s="1" t="s">
        <v>1903</v>
      </c>
      <c r="D2674" s="1" t="s">
        <v>1929</v>
      </c>
      <c r="E2674" s="1" t="s">
        <v>2070</v>
      </c>
      <c r="F2674" s="1" t="s">
        <v>1128</v>
      </c>
      <c r="G2674" s="1" t="s">
        <v>1128</v>
      </c>
      <c r="H2674" s="1" t="str">
        <f t="shared" si="41"/>
        <v>Товары для красоты-Косметика, парфюмерия и уход-Уход за ногтями</v>
      </c>
      <c r="I2674" s="3">
        <v>0.17</v>
      </c>
      <c r="J2674" s="3">
        <v>0.18</v>
      </c>
      <c r="K2674" s="3">
        <v>0.18</v>
      </c>
    </row>
    <row r="2675" spans="2:11" x14ac:dyDescent="0.3">
      <c r="B2675" s="1" t="s">
        <v>212</v>
      </c>
      <c r="C2675" s="1" t="s">
        <v>1903</v>
      </c>
      <c r="D2675" s="1" t="s">
        <v>1929</v>
      </c>
      <c r="E2675" s="1" t="s">
        <v>2070</v>
      </c>
      <c r="F2675" s="1" t="s">
        <v>2080</v>
      </c>
      <c r="G2675" s="1" t="s">
        <v>2080</v>
      </c>
      <c r="H2675" s="1" t="str">
        <f t="shared" si="41"/>
        <v>Товары для красоты-Косметика, парфюмерия и уход-Уход за ногтями</v>
      </c>
      <c r="I2675" s="3">
        <v>0.17</v>
      </c>
      <c r="J2675" s="3">
        <v>0.18</v>
      </c>
      <c r="K2675" s="3">
        <v>0.18</v>
      </c>
    </row>
    <row r="2676" spans="2:11" x14ac:dyDescent="0.3">
      <c r="B2676" s="1" t="s">
        <v>212</v>
      </c>
      <c r="C2676" s="1" t="s">
        <v>1903</v>
      </c>
      <c r="D2676" s="1" t="s">
        <v>1929</v>
      </c>
      <c r="E2676" s="1" t="s">
        <v>2081</v>
      </c>
      <c r="F2676" s="1" t="s">
        <v>2082</v>
      </c>
      <c r="G2676" s="1" t="s">
        <v>2082</v>
      </c>
      <c r="H2676" s="1" t="str">
        <f t="shared" si="41"/>
        <v>Товары для красоты-Косметика, парфюмерия и уход-Уход за ногтями</v>
      </c>
      <c r="I2676" s="3">
        <v>0.17</v>
      </c>
      <c r="J2676" s="3">
        <v>0.18</v>
      </c>
      <c r="K2676" s="3">
        <v>0.18</v>
      </c>
    </row>
    <row r="2677" spans="2:11" x14ac:dyDescent="0.3">
      <c r="B2677" s="1" t="s">
        <v>212</v>
      </c>
      <c r="C2677" s="1" t="s">
        <v>1903</v>
      </c>
      <c r="D2677" s="1" t="s">
        <v>1929</v>
      </c>
      <c r="E2677" s="1" t="s">
        <v>2081</v>
      </c>
      <c r="F2677" s="1" t="s">
        <v>2083</v>
      </c>
      <c r="G2677" s="1" t="s">
        <v>2083</v>
      </c>
      <c r="H2677" s="1" t="str">
        <f t="shared" si="41"/>
        <v>Товары для красоты-Косметика, парфюмерия и уход-Уход за ногтями</v>
      </c>
      <c r="I2677" s="3">
        <v>0.17</v>
      </c>
      <c r="J2677" s="3">
        <v>0.18</v>
      </c>
      <c r="K2677" s="3">
        <v>0.18</v>
      </c>
    </row>
    <row r="2678" spans="2:11" x14ac:dyDescent="0.3">
      <c r="B2678" s="1" t="s">
        <v>212</v>
      </c>
      <c r="C2678" s="1" t="s">
        <v>1903</v>
      </c>
      <c r="D2678" s="1" t="s">
        <v>1929</v>
      </c>
      <c r="E2678" s="1" t="s">
        <v>2084</v>
      </c>
      <c r="F2678" s="1" t="s">
        <v>2084</v>
      </c>
      <c r="G2678" s="1" t="s">
        <v>2084</v>
      </c>
      <c r="H2678" s="1" t="str">
        <f t="shared" si="41"/>
        <v>Товары для красоты-Косметика, парфюмерия и уход-Уход за ногтями</v>
      </c>
      <c r="I2678" s="3">
        <v>0.17</v>
      </c>
      <c r="J2678" s="3">
        <v>0.18</v>
      </c>
      <c r="K2678" s="3">
        <v>0.18</v>
      </c>
    </row>
    <row r="2679" spans="2:11" x14ac:dyDescent="0.3">
      <c r="B2679" s="1" t="s">
        <v>212</v>
      </c>
      <c r="C2679" s="1" t="s">
        <v>1903</v>
      </c>
      <c r="D2679" s="1" t="s">
        <v>1929</v>
      </c>
      <c r="E2679" s="1" t="s">
        <v>2081</v>
      </c>
      <c r="F2679" s="1" t="s">
        <v>2085</v>
      </c>
      <c r="G2679" s="1" t="s">
        <v>2085</v>
      </c>
      <c r="H2679" s="1" t="str">
        <f t="shared" si="41"/>
        <v>Товары для красоты-Косметика, парфюмерия и уход-Уход за ногтями</v>
      </c>
      <c r="I2679" s="3">
        <v>0.17</v>
      </c>
      <c r="J2679" s="3">
        <v>0.18</v>
      </c>
      <c r="K2679" s="3">
        <v>0.18</v>
      </c>
    </row>
    <row r="2680" spans="2:11" x14ac:dyDescent="0.3">
      <c r="B2680" s="1" t="s">
        <v>212</v>
      </c>
      <c r="C2680" s="1" t="s">
        <v>213</v>
      </c>
      <c r="D2680" s="1" t="s">
        <v>2052</v>
      </c>
      <c r="E2680" s="1" t="s">
        <v>2052</v>
      </c>
      <c r="F2680" s="1" t="s">
        <v>2052</v>
      </c>
      <c r="G2680" s="1" t="s">
        <v>2052</v>
      </c>
      <c r="H2680" s="1" t="str">
        <f t="shared" si="41"/>
        <v>Товары для красоты-Средства и предметы гигиены-Влажные салфетки</v>
      </c>
      <c r="I2680" s="3">
        <v>0.17</v>
      </c>
      <c r="J2680" s="3">
        <v>0.18</v>
      </c>
      <c r="K2680" s="3">
        <v>0.18</v>
      </c>
    </row>
    <row r="2681" spans="2:11" x14ac:dyDescent="0.3">
      <c r="B2681" s="1" t="s">
        <v>212</v>
      </c>
      <c r="C2681" s="1" t="s">
        <v>1903</v>
      </c>
      <c r="D2681" s="1" t="s">
        <v>1926</v>
      </c>
      <c r="E2681" s="1" t="s">
        <v>2033</v>
      </c>
      <c r="F2681" s="1" t="s">
        <v>2086</v>
      </c>
      <c r="G2681" s="1" t="s">
        <v>2086</v>
      </c>
      <c r="H2681" s="1" t="str">
        <f t="shared" si="41"/>
        <v>Товары для красоты-Косметика, парфюмерия и уход-Макияж</v>
      </c>
      <c r="I2681" s="3">
        <v>0.17</v>
      </c>
      <c r="J2681" s="3">
        <v>0.18</v>
      </c>
      <c r="K2681" s="3">
        <v>0.18</v>
      </c>
    </row>
    <row r="2682" spans="2:11" x14ac:dyDescent="0.3">
      <c r="B2682" s="1" t="s">
        <v>212</v>
      </c>
      <c r="C2682" s="1" t="s">
        <v>1903</v>
      </c>
      <c r="D2682" s="1" t="s">
        <v>1926</v>
      </c>
      <c r="E2682" s="1" t="s">
        <v>2033</v>
      </c>
      <c r="F2682" s="1" t="s">
        <v>2087</v>
      </c>
      <c r="G2682" s="1" t="s">
        <v>2087</v>
      </c>
      <c r="H2682" s="1" t="str">
        <f t="shared" si="41"/>
        <v>Товары для красоты-Косметика, парфюмерия и уход-Макияж</v>
      </c>
      <c r="I2682" s="3">
        <v>0.17</v>
      </c>
      <c r="J2682" s="3">
        <v>0.18</v>
      </c>
      <c r="K2682" s="3">
        <v>0.18</v>
      </c>
    </row>
    <row r="2683" spans="2:11" x14ac:dyDescent="0.3">
      <c r="B2683" s="1" t="s">
        <v>212</v>
      </c>
      <c r="C2683" s="1" t="s">
        <v>1903</v>
      </c>
      <c r="D2683" s="1" t="s">
        <v>1926</v>
      </c>
      <c r="E2683" s="1" t="s">
        <v>1935</v>
      </c>
      <c r="F2683" s="1" t="s">
        <v>2088</v>
      </c>
      <c r="G2683" s="1" t="s">
        <v>2088</v>
      </c>
      <c r="H2683" s="1" t="str">
        <f t="shared" si="41"/>
        <v>Товары для красоты-Косметика, парфюмерия и уход-Макияж</v>
      </c>
      <c r="I2683" s="3">
        <v>0.17</v>
      </c>
      <c r="J2683" s="3">
        <v>0.18</v>
      </c>
      <c r="K2683" s="3">
        <v>0.18</v>
      </c>
    </row>
    <row r="2684" spans="2:11" x14ac:dyDescent="0.3">
      <c r="B2684" s="1" t="s">
        <v>212</v>
      </c>
      <c r="C2684" s="1" t="s">
        <v>1903</v>
      </c>
      <c r="D2684" s="1" t="s">
        <v>1911</v>
      </c>
      <c r="E2684" s="1" t="s">
        <v>2089</v>
      </c>
      <c r="F2684" s="1" t="s">
        <v>2089</v>
      </c>
      <c r="G2684" s="1" t="s">
        <v>2089</v>
      </c>
      <c r="H2684" s="1" t="str">
        <f t="shared" si="41"/>
        <v>Товары для красоты-Косметика, парфюмерия и уход-Уход за волосами</v>
      </c>
      <c r="I2684" s="3">
        <v>0.17</v>
      </c>
      <c r="J2684" s="3">
        <v>0.18</v>
      </c>
      <c r="K2684" s="3">
        <v>0.18</v>
      </c>
    </row>
    <row r="2685" spans="2:11" x14ac:dyDescent="0.3">
      <c r="B2685" s="1" t="s">
        <v>212</v>
      </c>
      <c r="C2685" s="1" t="s">
        <v>1903</v>
      </c>
      <c r="D2685" s="1" t="s">
        <v>1954</v>
      </c>
      <c r="E2685" s="1" t="s">
        <v>2090</v>
      </c>
      <c r="F2685" s="1" t="s">
        <v>2090</v>
      </c>
      <c r="G2685" s="1" t="s">
        <v>2090</v>
      </c>
      <c r="H2685" s="1" t="str">
        <f t="shared" si="41"/>
        <v>Товары для красоты-Косметика, парфюмерия и уход-Уход за лицом</v>
      </c>
      <c r="I2685" s="3">
        <v>0.17</v>
      </c>
      <c r="J2685" s="3">
        <v>0.18</v>
      </c>
      <c r="K2685" s="3">
        <v>0.18</v>
      </c>
    </row>
    <row r="2686" spans="2:11" x14ac:dyDescent="0.3">
      <c r="B2686" s="1" t="s">
        <v>212</v>
      </c>
      <c r="C2686" s="1" t="s">
        <v>1903</v>
      </c>
      <c r="D2686" s="1" t="s">
        <v>1929</v>
      </c>
      <c r="E2686" s="1" t="s">
        <v>2093</v>
      </c>
      <c r="F2686" s="1" t="s">
        <v>2093</v>
      </c>
      <c r="G2686" s="1" t="s">
        <v>2093</v>
      </c>
      <c r="H2686" s="1" t="str">
        <f t="shared" si="41"/>
        <v>Товары для красоты-Косметика, парфюмерия и уход-Уход за ногтями</v>
      </c>
      <c r="I2686" s="3">
        <v>0.17</v>
      </c>
      <c r="J2686" s="3">
        <v>0.18</v>
      </c>
      <c r="K2686" s="3">
        <v>0.18</v>
      </c>
    </row>
    <row r="2687" spans="2:11" x14ac:dyDescent="0.3">
      <c r="B2687" s="1" t="s">
        <v>212</v>
      </c>
      <c r="C2687" s="1" t="s">
        <v>1903</v>
      </c>
      <c r="D2687" s="1" t="s">
        <v>1911</v>
      </c>
      <c r="E2687" s="1" t="s">
        <v>2094</v>
      </c>
      <c r="F2687" s="1" t="s">
        <v>2094</v>
      </c>
      <c r="G2687" s="1" t="s">
        <v>2094</v>
      </c>
      <c r="H2687" s="1" t="str">
        <f t="shared" si="41"/>
        <v>Товары для красоты-Косметика, парфюмерия и уход-Уход за волосами</v>
      </c>
      <c r="I2687" s="3">
        <v>0.17</v>
      </c>
      <c r="J2687" s="3">
        <v>0.18</v>
      </c>
      <c r="K2687" s="3">
        <v>0.18</v>
      </c>
    </row>
    <row r="2688" spans="2:11" x14ac:dyDescent="0.3">
      <c r="B2688" s="1" t="s">
        <v>212</v>
      </c>
      <c r="C2688" s="1" t="s">
        <v>1903</v>
      </c>
      <c r="D2688" s="1" t="s">
        <v>2100</v>
      </c>
      <c r="E2688" s="1" t="s">
        <v>2100</v>
      </c>
      <c r="F2688" s="1" t="s">
        <v>2100</v>
      </c>
      <c r="G2688" s="1" t="s">
        <v>2100</v>
      </c>
      <c r="H2688" s="1" t="str">
        <f t="shared" si="41"/>
        <v>Товары для красоты-Косметика, парфюмерия и уход-Парфюмерия</v>
      </c>
      <c r="I2688" s="3">
        <v>0.17</v>
      </c>
      <c r="J2688" s="3">
        <v>0.18</v>
      </c>
      <c r="K2688" s="3">
        <v>0.18</v>
      </c>
    </row>
    <row r="2689" spans="2:11" x14ac:dyDescent="0.3">
      <c r="B2689" s="1" t="s">
        <v>212</v>
      </c>
      <c r="C2689" s="1" t="s">
        <v>1903</v>
      </c>
      <c r="D2689" s="1" t="s">
        <v>1904</v>
      </c>
      <c r="E2689" s="1" t="s">
        <v>2101</v>
      </c>
      <c r="F2689" s="1" t="s">
        <v>2101</v>
      </c>
      <c r="G2689" s="1" t="s">
        <v>2101</v>
      </c>
      <c r="H2689" s="1" t="str">
        <f t="shared" si="41"/>
        <v>Товары для красоты-Косметика, парфюмерия и уход-Уход за телом</v>
      </c>
      <c r="I2689" s="3">
        <v>0.17</v>
      </c>
      <c r="J2689" s="3">
        <v>0.18</v>
      </c>
      <c r="K2689" s="3">
        <v>0.18</v>
      </c>
    </row>
    <row r="2690" spans="2:11" x14ac:dyDescent="0.3">
      <c r="B2690" s="1" t="s">
        <v>212</v>
      </c>
      <c r="C2690" s="1" t="s">
        <v>1903</v>
      </c>
      <c r="D2690" s="1" t="s">
        <v>1904</v>
      </c>
      <c r="E2690" s="1" t="s">
        <v>2102</v>
      </c>
      <c r="F2690" s="1" t="s">
        <v>2102</v>
      </c>
      <c r="G2690" s="1" t="s">
        <v>2102</v>
      </c>
      <c r="H2690" s="1" t="str">
        <f t="shared" si="41"/>
        <v>Товары для красоты-Косметика, парфюмерия и уход-Уход за телом</v>
      </c>
      <c r="I2690" s="3">
        <v>0.17</v>
      </c>
      <c r="J2690" s="3">
        <v>0.18</v>
      </c>
      <c r="K2690" s="3">
        <v>0.18</v>
      </c>
    </row>
    <row r="2691" spans="2:11" x14ac:dyDescent="0.3">
      <c r="B2691" s="1" t="s">
        <v>212</v>
      </c>
      <c r="C2691" s="1" t="s">
        <v>1903</v>
      </c>
      <c r="D2691" s="1" t="s">
        <v>1929</v>
      </c>
      <c r="E2691" s="1" t="s">
        <v>2070</v>
      </c>
      <c r="F2691" s="1" t="s">
        <v>148</v>
      </c>
      <c r="G2691" s="1" t="s">
        <v>148</v>
      </c>
      <c r="H2691" s="1" t="str">
        <f t="shared" si="41"/>
        <v>Товары для красоты-Косметика, парфюмерия и уход-Уход за ногтями</v>
      </c>
      <c r="I2691" s="3">
        <v>0.17</v>
      </c>
      <c r="J2691" s="3">
        <v>0.18</v>
      </c>
      <c r="K2691" s="3">
        <v>0.18</v>
      </c>
    </row>
    <row r="2692" spans="2:11" x14ac:dyDescent="0.3">
      <c r="B2692" s="1" t="s">
        <v>212</v>
      </c>
      <c r="C2692" s="1" t="s">
        <v>1903</v>
      </c>
      <c r="D2692" s="1" t="s">
        <v>1954</v>
      </c>
      <c r="E2692" s="1" t="s">
        <v>408</v>
      </c>
      <c r="F2692" s="1" t="s">
        <v>408</v>
      </c>
      <c r="G2692" s="1" t="s">
        <v>408</v>
      </c>
      <c r="H2692" s="1" t="str">
        <f t="shared" ref="H2692:H2755" si="42">B2692&amp;"-"&amp;C2692&amp;"-"&amp;D2692</f>
        <v>Товары для красоты-Косметика, парфюмерия и уход-Уход за лицом</v>
      </c>
      <c r="I2692" s="3">
        <v>0.17</v>
      </c>
      <c r="J2692" s="3">
        <v>0.18</v>
      </c>
      <c r="K2692" s="3">
        <v>0.18</v>
      </c>
    </row>
    <row r="2693" spans="2:11" x14ac:dyDescent="0.3">
      <c r="B2693" s="1" t="s">
        <v>212</v>
      </c>
      <c r="C2693" s="1" t="s">
        <v>1903</v>
      </c>
      <c r="D2693" s="1" t="s">
        <v>1963</v>
      </c>
      <c r="E2693" s="1" t="s">
        <v>2104</v>
      </c>
      <c r="F2693" s="1" t="s">
        <v>2104</v>
      </c>
      <c r="G2693" s="1" t="s">
        <v>2104</v>
      </c>
      <c r="H2693" s="1" t="str">
        <f t="shared" si="42"/>
        <v>Товары для красоты-Косметика, парфюмерия и уход-Мужчинам</v>
      </c>
      <c r="I2693" s="3">
        <v>0.17</v>
      </c>
      <c r="J2693" s="3">
        <v>0.18</v>
      </c>
      <c r="K2693" s="3">
        <v>0.18</v>
      </c>
    </row>
    <row r="2694" spans="2:11" x14ac:dyDescent="0.3">
      <c r="B2694" s="1" t="s">
        <v>212</v>
      </c>
      <c r="C2694" s="1" t="s">
        <v>1903</v>
      </c>
      <c r="D2694" s="1" t="s">
        <v>1911</v>
      </c>
      <c r="E2694" s="1" t="s">
        <v>2106</v>
      </c>
      <c r="F2694" s="1" t="s">
        <v>2106</v>
      </c>
      <c r="G2694" s="1" t="s">
        <v>2106</v>
      </c>
      <c r="H2694" s="1" t="str">
        <f t="shared" si="42"/>
        <v>Товары для красоты-Косметика, парфюмерия и уход-Уход за волосами</v>
      </c>
      <c r="I2694" s="3">
        <v>0.17</v>
      </c>
      <c r="J2694" s="3">
        <v>0.18</v>
      </c>
      <c r="K2694" s="3">
        <v>0.18</v>
      </c>
    </row>
    <row r="2695" spans="2:11" x14ac:dyDescent="0.3">
      <c r="B2695" s="1" t="s">
        <v>212</v>
      </c>
      <c r="C2695" s="1" t="s">
        <v>1903</v>
      </c>
      <c r="D2695" s="1" t="s">
        <v>1926</v>
      </c>
      <c r="E2695" s="1" t="s">
        <v>2033</v>
      </c>
      <c r="F2695" s="1" t="s">
        <v>2107</v>
      </c>
      <c r="G2695" s="1" t="s">
        <v>2107</v>
      </c>
      <c r="H2695" s="1" t="str">
        <f t="shared" si="42"/>
        <v>Товары для красоты-Косметика, парфюмерия и уход-Макияж</v>
      </c>
      <c r="I2695" s="3">
        <v>0.17</v>
      </c>
      <c r="J2695" s="3">
        <v>0.18</v>
      </c>
      <c r="K2695" s="3">
        <v>0.18</v>
      </c>
    </row>
    <row r="2696" spans="2:11" x14ac:dyDescent="0.3">
      <c r="B2696" s="1" t="s">
        <v>212</v>
      </c>
      <c r="C2696" s="1" t="s">
        <v>1903</v>
      </c>
      <c r="D2696" s="1" t="s">
        <v>1929</v>
      </c>
      <c r="E2696" s="1" t="s">
        <v>2804</v>
      </c>
      <c r="F2696" s="1" t="s">
        <v>2804</v>
      </c>
      <c r="G2696" s="1" t="s">
        <v>2804</v>
      </c>
      <c r="H2696" s="1" t="str">
        <f t="shared" si="42"/>
        <v>Товары для красоты-Косметика, парфюмерия и уход-Уход за ногтями</v>
      </c>
      <c r="I2696" s="3">
        <v>0.19</v>
      </c>
      <c r="J2696" s="3">
        <v>0.2</v>
      </c>
      <c r="K2696" s="3">
        <v>0.2</v>
      </c>
    </row>
    <row r="2697" spans="2:11" x14ac:dyDescent="0.3">
      <c r="B2697" s="1" t="s">
        <v>212</v>
      </c>
      <c r="C2697" s="1" t="s">
        <v>1903</v>
      </c>
      <c r="D2697" s="1" t="s">
        <v>1904</v>
      </c>
      <c r="E2697" s="1" t="s">
        <v>1908</v>
      </c>
      <c r="F2697" s="1" t="s">
        <v>2806</v>
      </c>
      <c r="G2697" s="1" t="s">
        <v>2806</v>
      </c>
      <c r="H2697" s="1" t="str">
        <f t="shared" si="42"/>
        <v>Товары для красоты-Косметика, парфюмерия и уход-Уход за телом</v>
      </c>
      <c r="I2697" s="3">
        <v>0.19</v>
      </c>
      <c r="J2697" s="3">
        <v>0.2</v>
      </c>
      <c r="K2697" s="3">
        <v>0.2</v>
      </c>
    </row>
    <row r="2698" spans="2:11" x14ac:dyDescent="0.3">
      <c r="B2698" s="1" t="s">
        <v>212</v>
      </c>
      <c r="C2698" s="1" t="s">
        <v>2810</v>
      </c>
      <c r="D2698" s="1" t="s">
        <v>2811</v>
      </c>
      <c r="E2698" s="1" t="s">
        <v>2811</v>
      </c>
      <c r="F2698" s="1" t="s">
        <v>2811</v>
      </c>
      <c r="G2698" s="1" t="s">
        <v>2811</v>
      </c>
      <c r="H2698" s="1" t="str">
        <f t="shared" si="42"/>
        <v>Товары для красоты-Техника для красоты и здоровья-Солярии</v>
      </c>
      <c r="I2698" s="3">
        <v>0.2</v>
      </c>
      <c r="J2698" s="3">
        <v>0.2</v>
      </c>
      <c r="K2698" s="3">
        <v>0.2</v>
      </c>
    </row>
    <row r="2699" spans="2:11" x14ac:dyDescent="0.3">
      <c r="B2699" s="1" t="s">
        <v>212</v>
      </c>
      <c r="C2699" s="1" t="s">
        <v>213</v>
      </c>
      <c r="D2699" s="1" t="s">
        <v>2872</v>
      </c>
      <c r="E2699" s="1" t="s">
        <v>2872</v>
      </c>
      <c r="F2699" s="1" t="s">
        <v>2872</v>
      </c>
      <c r="G2699" s="1" t="s">
        <v>2872</v>
      </c>
      <c r="H2699" s="1" t="str">
        <f t="shared" si="42"/>
        <v>Товары для красоты-Средства и предметы гигиены-Презервативы</v>
      </c>
      <c r="I2699" s="3">
        <v>0.2</v>
      </c>
      <c r="J2699" s="3">
        <v>0.21</v>
      </c>
      <c r="K2699" s="3">
        <v>0.21</v>
      </c>
    </row>
    <row r="2700" spans="2:11" x14ac:dyDescent="0.3">
      <c r="B2700" s="1" t="s">
        <v>212</v>
      </c>
      <c r="C2700" s="1" t="s">
        <v>213</v>
      </c>
      <c r="D2700" s="1" t="s">
        <v>2873</v>
      </c>
      <c r="E2700" s="1" t="s">
        <v>2873</v>
      </c>
      <c r="F2700" s="1" t="s">
        <v>2873</v>
      </c>
      <c r="G2700" s="1" t="s">
        <v>2873</v>
      </c>
      <c r="H2700" s="1" t="str">
        <f t="shared" si="42"/>
        <v>Товары для красоты-Средства и предметы гигиены-Интимные смазки</v>
      </c>
      <c r="I2700" s="3">
        <v>0.2</v>
      </c>
      <c r="J2700" s="3">
        <v>0.21</v>
      </c>
      <c r="K2700" s="3">
        <v>0.21</v>
      </c>
    </row>
    <row r="2701" spans="2:11" x14ac:dyDescent="0.3">
      <c r="B2701" s="1" t="s">
        <v>1212</v>
      </c>
      <c r="C2701" s="1" t="s">
        <v>1212</v>
      </c>
      <c r="D2701" s="1" t="s">
        <v>1212</v>
      </c>
      <c r="E2701" s="1" t="s">
        <v>1212</v>
      </c>
      <c r="F2701" s="1" t="s">
        <v>1212</v>
      </c>
      <c r="G2701" s="1" t="s">
        <v>1212</v>
      </c>
      <c r="H2701" s="1" t="str">
        <f t="shared" si="42"/>
        <v>Цветы, букеты, композиции-Цветы, букеты, композиции-Цветы, букеты, композиции</v>
      </c>
      <c r="I2701" s="3">
        <v>0.16</v>
      </c>
      <c r="J2701" s="3">
        <v>0.16</v>
      </c>
      <c r="K2701" s="3">
        <v>0.16</v>
      </c>
    </row>
    <row r="2702" spans="2:11" x14ac:dyDescent="0.3">
      <c r="B2702" s="1" t="s">
        <v>439</v>
      </c>
      <c r="C2702" s="1" t="s">
        <v>440</v>
      </c>
      <c r="D2702" s="1" t="s">
        <v>441</v>
      </c>
      <c r="E2702" s="1" t="s">
        <v>441</v>
      </c>
      <c r="F2702" s="1" t="s">
        <v>441</v>
      </c>
      <c r="G2702" s="1" t="s">
        <v>441</v>
      </c>
      <c r="H2702" s="1" t="str">
        <f t="shared" si="42"/>
        <v>Электроника-Портативная техника-Наушники и гарнитуры</v>
      </c>
      <c r="I2702" s="3">
        <v>0.1</v>
      </c>
      <c r="J2702" s="3">
        <v>0.11</v>
      </c>
      <c r="K2702" s="3">
        <v>0.11</v>
      </c>
    </row>
    <row r="2703" spans="2:11" x14ac:dyDescent="0.3">
      <c r="B2703" s="1" t="s">
        <v>439</v>
      </c>
      <c r="C2703" s="1" t="s">
        <v>504</v>
      </c>
      <c r="D2703" s="1" t="s">
        <v>505</v>
      </c>
      <c r="E2703" s="1" t="s">
        <v>505</v>
      </c>
      <c r="F2703" s="1" t="s">
        <v>505</v>
      </c>
      <c r="G2703" s="1" t="s">
        <v>505</v>
      </c>
      <c r="H2703" s="1" t="str">
        <f t="shared" si="42"/>
        <v>Электроника-Телефоны-Мобильные телефоны</v>
      </c>
      <c r="I2703" s="3">
        <v>0.11</v>
      </c>
      <c r="J2703" s="3">
        <v>0.11</v>
      </c>
      <c r="K2703" s="3">
        <v>0.11</v>
      </c>
    </row>
    <row r="2704" spans="2:11" x14ac:dyDescent="0.3">
      <c r="B2704" s="1" t="s">
        <v>439</v>
      </c>
      <c r="C2704" s="1" t="s">
        <v>504</v>
      </c>
      <c r="D2704" s="1" t="s">
        <v>508</v>
      </c>
      <c r="E2704" s="1" t="s">
        <v>508</v>
      </c>
      <c r="F2704" s="1" t="s">
        <v>508</v>
      </c>
      <c r="G2704" s="1" t="s">
        <v>508</v>
      </c>
      <c r="H2704" s="1" t="str">
        <f t="shared" si="42"/>
        <v>Электроника-Телефоны-Спутниковые телефоны</v>
      </c>
      <c r="I2704" s="3">
        <v>0.11</v>
      </c>
      <c r="J2704" s="3">
        <v>0.11</v>
      </c>
      <c r="K2704" s="3">
        <v>0.11</v>
      </c>
    </row>
    <row r="2705" spans="2:11" x14ac:dyDescent="0.3">
      <c r="B2705" s="1" t="s">
        <v>439</v>
      </c>
      <c r="C2705" s="1" t="s">
        <v>588</v>
      </c>
      <c r="D2705" s="1" t="s">
        <v>589</v>
      </c>
      <c r="E2705" s="1" t="s">
        <v>589</v>
      </c>
      <c r="F2705" s="1" t="s">
        <v>589</v>
      </c>
      <c r="G2705" s="1" t="s">
        <v>589</v>
      </c>
      <c r="H2705" s="1" t="str">
        <f t="shared" si="42"/>
        <v>Электроника-Игровые приставки и аксессуары-Игры на цифровом носителе</v>
      </c>
      <c r="I2705" s="3">
        <v>0.11</v>
      </c>
      <c r="J2705" s="3">
        <v>0.11</v>
      </c>
      <c r="K2705" s="3">
        <v>0.11</v>
      </c>
    </row>
    <row r="2706" spans="2:11" x14ac:dyDescent="0.3">
      <c r="B2706" s="1" t="s">
        <v>439</v>
      </c>
      <c r="C2706" s="1" t="s">
        <v>590</v>
      </c>
      <c r="D2706" s="1" t="s">
        <v>591</v>
      </c>
      <c r="E2706" s="1" t="s">
        <v>591</v>
      </c>
      <c r="F2706" s="1" t="s">
        <v>591</v>
      </c>
      <c r="G2706" s="1" t="s">
        <v>591</v>
      </c>
      <c r="H2706" s="1" t="str">
        <f t="shared" si="42"/>
        <v>Электроника-GPS-навигация-Карты и программы GPS-навигации на цифровом носителе</v>
      </c>
      <c r="I2706" s="3">
        <v>0.11</v>
      </c>
      <c r="J2706" s="3">
        <v>0.11</v>
      </c>
      <c r="K2706" s="3">
        <v>0.11</v>
      </c>
    </row>
    <row r="2707" spans="2:11" x14ac:dyDescent="0.3">
      <c r="B2707" s="1" t="s">
        <v>439</v>
      </c>
      <c r="C2707" s="1" t="s">
        <v>504</v>
      </c>
      <c r="D2707" s="1" t="s">
        <v>592</v>
      </c>
      <c r="E2707" s="1" t="s">
        <v>592</v>
      </c>
      <c r="F2707" s="1" t="s">
        <v>592</v>
      </c>
      <c r="G2707" s="1" t="s">
        <v>592</v>
      </c>
      <c r="H2707" s="1" t="str">
        <f t="shared" si="42"/>
        <v>Электроника-Телефоны-Тарифные планы и номера на цифровом носителе</v>
      </c>
      <c r="I2707" s="3">
        <v>0.11</v>
      </c>
      <c r="J2707" s="3">
        <v>0.11</v>
      </c>
      <c r="K2707" s="3">
        <v>0.11</v>
      </c>
    </row>
    <row r="2708" spans="2:11" x14ac:dyDescent="0.3">
      <c r="B2708" s="1" t="s">
        <v>439</v>
      </c>
      <c r="C2708" s="1" t="s">
        <v>440</v>
      </c>
      <c r="D2708" s="1" t="s">
        <v>655</v>
      </c>
      <c r="E2708" s="1" t="s">
        <v>655</v>
      </c>
      <c r="F2708" s="1" t="s">
        <v>655</v>
      </c>
      <c r="G2708" s="1" t="s">
        <v>655</v>
      </c>
      <c r="H2708" s="1" t="str">
        <f t="shared" si="42"/>
        <v>Электроника-Портативная техника-Электронные книги</v>
      </c>
      <c r="I2708" s="3">
        <v>0.105</v>
      </c>
      <c r="J2708" s="3">
        <v>0.115</v>
      </c>
      <c r="K2708" s="3">
        <v>0.115</v>
      </c>
    </row>
    <row r="2709" spans="2:11" x14ac:dyDescent="0.3">
      <c r="B2709" s="1" t="s">
        <v>439</v>
      </c>
      <c r="C2709" s="1" t="s">
        <v>183</v>
      </c>
      <c r="D2709" s="1" t="s">
        <v>719</v>
      </c>
      <c r="E2709" s="1" t="s">
        <v>719</v>
      </c>
      <c r="F2709" s="1" t="s">
        <v>719</v>
      </c>
      <c r="G2709" s="1" t="s">
        <v>719</v>
      </c>
      <c r="H2709" s="1" t="str">
        <f t="shared" si="42"/>
        <v>Электроника-Аудио- и видеотехника-Телевизоры</v>
      </c>
      <c r="I2709" s="3">
        <v>0.13500000000000001</v>
      </c>
      <c r="J2709" s="3">
        <v>0.14000000000000001</v>
      </c>
      <c r="K2709" s="3">
        <v>0.14000000000000001</v>
      </c>
    </row>
    <row r="2710" spans="2:11" x14ac:dyDescent="0.3">
      <c r="B2710" s="1" t="s">
        <v>439</v>
      </c>
      <c r="C2710" s="1" t="s">
        <v>720</v>
      </c>
      <c r="D2710" s="1" t="s">
        <v>721</v>
      </c>
      <c r="E2710" s="1" t="s">
        <v>721</v>
      </c>
      <c r="F2710" s="1" t="s">
        <v>721</v>
      </c>
      <c r="G2710" s="1" t="s">
        <v>721</v>
      </c>
      <c r="H2710" s="1" t="str">
        <f t="shared" si="42"/>
        <v>Электроника-Фото и видеокамеры-Объективы</v>
      </c>
      <c r="I2710" s="3">
        <v>0.14000000000000001</v>
      </c>
      <c r="J2710" s="3">
        <v>0.14000000000000001</v>
      </c>
      <c r="K2710" s="3">
        <v>0.14000000000000001</v>
      </c>
    </row>
    <row r="2711" spans="2:11" x14ac:dyDescent="0.3">
      <c r="B2711" s="1" t="s">
        <v>439</v>
      </c>
      <c r="C2711" s="1" t="s">
        <v>720</v>
      </c>
      <c r="D2711" s="1" t="s">
        <v>722</v>
      </c>
      <c r="E2711" s="1" t="s">
        <v>723</v>
      </c>
      <c r="F2711" s="1" t="s">
        <v>723</v>
      </c>
      <c r="G2711" s="1" t="s">
        <v>723</v>
      </c>
      <c r="H2711" s="1" t="str">
        <f t="shared" si="42"/>
        <v>Электроника-Фото и видеокамеры-Специальное оборудование</v>
      </c>
      <c r="I2711" s="3">
        <v>0.14000000000000001</v>
      </c>
      <c r="J2711" s="3">
        <v>0.14000000000000001</v>
      </c>
      <c r="K2711" s="3">
        <v>0.14000000000000001</v>
      </c>
    </row>
    <row r="2712" spans="2:11" x14ac:dyDescent="0.3">
      <c r="B2712" s="1" t="s">
        <v>439</v>
      </c>
      <c r="C2712" s="1" t="s">
        <v>720</v>
      </c>
      <c r="D2712" s="1" t="s">
        <v>724</v>
      </c>
      <c r="E2712" s="1" t="s">
        <v>724</v>
      </c>
      <c r="F2712" s="1" t="s">
        <v>724</v>
      </c>
      <c r="G2712" s="1" t="s">
        <v>724</v>
      </c>
      <c r="H2712" s="1" t="str">
        <f t="shared" si="42"/>
        <v>Электроника-Фото и видеокамеры-Фотовспышки</v>
      </c>
      <c r="I2712" s="3">
        <v>0.14000000000000001</v>
      </c>
      <c r="J2712" s="3">
        <v>0.14000000000000001</v>
      </c>
      <c r="K2712" s="3">
        <v>0.14000000000000001</v>
      </c>
    </row>
    <row r="2713" spans="2:11" x14ac:dyDescent="0.3">
      <c r="B2713" s="1" t="s">
        <v>439</v>
      </c>
      <c r="C2713" s="1" t="s">
        <v>588</v>
      </c>
      <c r="D2713" s="1" t="s">
        <v>746</v>
      </c>
      <c r="E2713" s="1" t="s">
        <v>746</v>
      </c>
      <c r="F2713" s="1" t="s">
        <v>746</v>
      </c>
      <c r="G2713" s="1" t="s">
        <v>746</v>
      </c>
      <c r="H2713" s="1" t="str">
        <f t="shared" si="42"/>
        <v>Электроника-Игровые приставки и аксессуары-Игровые приставки</v>
      </c>
      <c r="I2713" s="3">
        <v>0.14000000000000001</v>
      </c>
      <c r="J2713" s="3">
        <v>0.14000000000000001</v>
      </c>
      <c r="K2713" s="3">
        <v>0.14000000000000001</v>
      </c>
    </row>
    <row r="2714" spans="2:11" x14ac:dyDescent="0.3">
      <c r="B2714" s="1" t="s">
        <v>439</v>
      </c>
      <c r="C2714" s="1" t="s">
        <v>720</v>
      </c>
      <c r="D2714" s="1" t="s">
        <v>747</v>
      </c>
      <c r="E2714" s="1" t="s">
        <v>747</v>
      </c>
      <c r="F2714" s="1" t="s">
        <v>747</v>
      </c>
      <c r="G2714" s="1" t="s">
        <v>747</v>
      </c>
      <c r="H2714" s="1" t="str">
        <f t="shared" si="42"/>
        <v>Электроника-Фото и видеокамеры-Фотоаппараты</v>
      </c>
      <c r="I2714" s="3">
        <v>0.14000000000000001</v>
      </c>
      <c r="J2714" s="3">
        <v>0.14000000000000001</v>
      </c>
      <c r="K2714" s="3">
        <v>0.14000000000000001</v>
      </c>
    </row>
    <row r="2715" spans="2:11" x14ac:dyDescent="0.3">
      <c r="B2715" s="1" t="s">
        <v>439</v>
      </c>
      <c r="C2715" s="1" t="s">
        <v>720</v>
      </c>
      <c r="D2715" s="1" t="s">
        <v>752</v>
      </c>
      <c r="E2715" s="1" t="s">
        <v>752</v>
      </c>
      <c r="F2715" s="1" t="s">
        <v>752</v>
      </c>
      <c r="G2715" s="1" t="s">
        <v>752</v>
      </c>
      <c r="H2715" s="1" t="str">
        <f t="shared" si="42"/>
        <v>Электроника-Фото и видеокамеры-Пленочные фотоаппараты</v>
      </c>
      <c r="I2715" s="3">
        <v>0.14000000000000001</v>
      </c>
      <c r="J2715" s="3">
        <v>0.14000000000000001</v>
      </c>
      <c r="K2715" s="3">
        <v>0.14000000000000001</v>
      </c>
    </row>
    <row r="2716" spans="2:11" x14ac:dyDescent="0.3">
      <c r="B2716" s="1" t="s">
        <v>439</v>
      </c>
      <c r="C2716" s="1" t="s">
        <v>588</v>
      </c>
      <c r="D2716" s="1" t="s">
        <v>408</v>
      </c>
      <c r="E2716" s="1" t="s">
        <v>408</v>
      </c>
      <c r="F2716" s="1" t="s">
        <v>408</v>
      </c>
      <c r="G2716" s="1" t="s">
        <v>408</v>
      </c>
      <c r="H2716" s="1" t="str">
        <f t="shared" si="42"/>
        <v>Электроника-Игровые приставки и аксессуары-Аксессуары</v>
      </c>
      <c r="I2716" s="3">
        <v>0.14000000000000001</v>
      </c>
      <c r="J2716" s="3">
        <v>0.14000000000000001</v>
      </c>
      <c r="K2716" s="3">
        <v>0.14000000000000001</v>
      </c>
    </row>
    <row r="2717" spans="2:11" x14ac:dyDescent="0.3">
      <c r="B2717" s="1" t="s">
        <v>439</v>
      </c>
      <c r="C2717" s="1" t="s">
        <v>754</v>
      </c>
      <c r="D2717" s="1" t="s">
        <v>755</v>
      </c>
      <c r="E2717" s="1" t="s">
        <v>755</v>
      </c>
      <c r="F2717" s="1" t="s">
        <v>755</v>
      </c>
      <c r="G2717" s="1" t="s">
        <v>755</v>
      </c>
      <c r="H2717" s="1" t="str">
        <f t="shared" si="42"/>
        <v>Электроника-Оптические приборы-Телескопы</v>
      </c>
      <c r="I2717" s="3">
        <v>0.14000000000000001</v>
      </c>
      <c r="J2717" s="3">
        <v>0.14000000000000001</v>
      </c>
      <c r="K2717" s="3">
        <v>0.14000000000000001</v>
      </c>
    </row>
    <row r="2718" spans="2:11" x14ac:dyDescent="0.3">
      <c r="B2718" s="1" t="s">
        <v>439</v>
      </c>
      <c r="C2718" s="1" t="s">
        <v>754</v>
      </c>
      <c r="D2718" s="1" t="s">
        <v>757</v>
      </c>
      <c r="E2718" s="1" t="s">
        <v>757</v>
      </c>
      <c r="F2718" s="1" t="s">
        <v>757</v>
      </c>
      <c r="G2718" s="1" t="s">
        <v>757</v>
      </c>
      <c r="H2718" s="1" t="str">
        <f t="shared" si="42"/>
        <v>Электроника-Оптические приборы-Микроскопы</v>
      </c>
      <c r="I2718" s="3">
        <v>0.14000000000000001</v>
      </c>
      <c r="J2718" s="3">
        <v>0.14000000000000001</v>
      </c>
      <c r="K2718" s="3">
        <v>0.14000000000000001</v>
      </c>
    </row>
    <row r="2719" spans="2:11" x14ac:dyDescent="0.3">
      <c r="B2719" s="1" t="s">
        <v>439</v>
      </c>
      <c r="C2719" s="1" t="s">
        <v>720</v>
      </c>
      <c r="D2719" s="1" t="s">
        <v>762</v>
      </c>
      <c r="E2719" s="1" t="s">
        <v>762</v>
      </c>
      <c r="F2719" s="1" t="s">
        <v>762</v>
      </c>
      <c r="G2719" s="1" t="s">
        <v>762</v>
      </c>
      <c r="H2719" s="1" t="str">
        <f t="shared" si="42"/>
        <v>Электроника-Фото и видеокамеры-Цифровые фоторамки и фотоальбомы</v>
      </c>
      <c r="I2719" s="3">
        <v>0.14000000000000001</v>
      </c>
      <c r="J2719" s="3">
        <v>0.14000000000000001</v>
      </c>
      <c r="K2719" s="3">
        <v>0.14000000000000001</v>
      </c>
    </row>
    <row r="2720" spans="2:11" x14ac:dyDescent="0.3">
      <c r="B2720" s="1" t="s">
        <v>439</v>
      </c>
      <c r="C2720" s="1" t="s">
        <v>588</v>
      </c>
      <c r="D2720" s="1" t="s">
        <v>767</v>
      </c>
      <c r="E2720" s="1" t="s">
        <v>767</v>
      </c>
      <c r="F2720" s="1" t="s">
        <v>767</v>
      </c>
      <c r="G2720" s="1" t="s">
        <v>767</v>
      </c>
      <c r="H2720" s="1" t="str">
        <f t="shared" si="42"/>
        <v>Электроника-Игровые приставки и аксессуары-Ретроконсоли</v>
      </c>
      <c r="I2720" s="3">
        <v>0.14000000000000001</v>
      </c>
      <c r="J2720" s="3">
        <v>0.14000000000000001</v>
      </c>
      <c r="K2720" s="3">
        <v>0.14000000000000001</v>
      </c>
    </row>
    <row r="2721" spans="2:11" x14ac:dyDescent="0.3">
      <c r="B2721" s="1" t="s">
        <v>439</v>
      </c>
      <c r="C2721" s="1" t="s">
        <v>720</v>
      </c>
      <c r="D2721" s="1" t="s">
        <v>771</v>
      </c>
      <c r="E2721" s="1" t="s">
        <v>771</v>
      </c>
      <c r="F2721" s="1" t="s">
        <v>771</v>
      </c>
      <c r="G2721" s="1" t="s">
        <v>771</v>
      </c>
      <c r="H2721" s="1" t="str">
        <f t="shared" si="42"/>
        <v>Электроника-Фото и видеокамеры-Фотоаппараты моментальной печати</v>
      </c>
      <c r="I2721" s="3">
        <v>0.14000000000000001</v>
      </c>
      <c r="J2721" s="3">
        <v>0.14000000000000001</v>
      </c>
      <c r="K2721" s="3">
        <v>0.14000000000000001</v>
      </c>
    </row>
    <row r="2722" spans="2:11" x14ac:dyDescent="0.3">
      <c r="B2722" s="1" t="s">
        <v>439</v>
      </c>
      <c r="C2722" s="1" t="s">
        <v>440</v>
      </c>
      <c r="D2722" s="1" t="s">
        <v>772</v>
      </c>
      <c r="E2722" s="1" t="s">
        <v>772</v>
      </c>
      <c r="F2722" s="1" t="s">
        <v>772</v>
      </c>
      <c r="G2722" s="1" t="s">
        <v>772</v>
      </c>
      <c r="H2722" s="1" t="str">
        <f t="shared" si="42"/>
        <v>Электроника-Портативная техника-Очки виртуальной реальности</v>
      </c>
      <c r="I2722" s="3">
        <v>0.14000000000000001</v>
      </c>
      <c r="J2722" s="3">
        <v>0.14000000000000001</v>
      </c>
      <c r="K2722" s="3">
        <v>0.14000000000000001</v>
      </c>
    </row>
    <row r="2723" spans="2:11" x14ac:dyDescent="0.3">
      <c r="B2723" s="1" t="s">
        <v>439</v>
      </c>
      <c r="C2723" s="1" t="s">
        <v>720</v>
      </c>
      <c r="D2723" s="1" t="s">
        <v>775</v>
      </c>
      <c r="E2723" s="1" t="s">
        <v>776</v>
      </c>
      <c r="F2723" s="1" t="s">
        <v>776</v>
      </c>
      <c r="G2723" s="1" t="s">
        <v>776</v>
      </c>
      <c r="H2723" s="1" t="str">
        <f t="shared" si="42"/>
        <v>Электроника-Фото и видеокамеры-Видеокамеры и экшн-камеры</v>
      </c>
      <c r="I2723" s="3">
        <v>0.14000000000000001</v>
      </c>
      <c r="J2723" s="3">
        <v>0.14000000000000001</v>
      </c>
      <c r="K2723" s="3">
        <v>0.14000000000000001</v>
      </c>
    </row>
    <row r="2724" spans="2:11" x14ac:dyDescent="0.3">
      <c r="B2724" s="1" t="s">
        <v>439</v>
      </c>
      <c r="C2724" s="1" t="s">
        <v>720</v>
      </c>
      <c r="D2724" s="1" t="s">
        <v>775</v>
      </c>
      <c r="E2724" s="1" t="s">
        <v>780</v>
      </c>
      <c r="F2724" s="1" t="s">
        <v>780</v>
      </c>
      <c r="G2724" s="1" t="s">
        <v>780</v>
      </c>
      <c r="H2724" s="1" t="str">
        <f t="shared" si="42"/>
        <v>Электроника-Фото и видеокамеры-Видеокамеры и экшн-камеры</v>
      </c>
      <c r="I2724" s="3">
        <v>0.14000000000000001</v>
      </c>
      <c r="J2724" s="3">
        <v>0.14000000000000001</v>
      </c>
      <c r="K2724" s="3">
        <v>0.14000000000000001</v>
      </c>
    </row>
    <row r="2725" spans="2:11" x14ac:dyDescent="0.3">
      <c r="B2725" s="1" t="s">
        <v>439</v>
      </c>
      <c r="C2725" s="1" t="s">
        <v>720</v>
      </c>
      <c r="D2725" s="1" t="s">
        <v>722</v>
      </c>
      <c r="E2725" s="1" t="s">
        <v>790</v>
      </c>
      <c r="F2725" s="1" t="s">
        <v>791</v>
      </c>
      <c r="G2725" s="1" t="s">
        <v>791</v>
      </c>
      <c r="H2725" s="1" t="str">
        <f t="shared" si="42"/>
        <v>Электроника-Фото и видеокамеры-Специальное оборудование</v>
      </c>
      <c r="I2725" s="3">
        <v>0.14000000000000001</v>
      </c>
      <c r="J2725" s="3">
        <v>0.14000000000000001</v>
      </c>
      <c r="K2725" s="3">
        <v>0.14000000000000001</v>
      </c>
    </row>
    <row r="2726" spans="2:11" x14ac:dyDescent="0.3">
      <c r="B2726" s="1" t="s">
        <v>439</v>
      </c>
      <c r="C2726" s="1" t="s">
        <v>720</v>
      </c>
      <c r="D2726" s="1" t="s">
        <v>722</v>
      </c>
      <c r="E2726" s="1" t="s">
        <v>790</v>
      </c>
      <c r="F2726" s="1" t="s">
        <v>792</v>
      </c>
      <c r="G2726" s="1" t="s">
        <v>792</v>
      </c>
      <c r="H2726" s="1" t="str">
        <f t="shared" si="42"/>
        <v>Электроника-Фото и видеокамеры-Специальное оборудование</v>
      </c>
      <c r="I2726" s="3">
        <v>0.14000000000000001</v>
      </c>
      <c r="J2726" s="3">
        <v>0.14000000000000001</v>
      </c>
      <c r="K2726" s="3">
        <v>0.14000000000000001</v>
      </c>
    </row>
    <row r="2727" spans="2:11" x14ac:dyDescent="0.3">
      <c r="B2727" s="1" t="s">
        <v>439</v>
      </c>
      <c r="C2727" s="1" t="s">
        <v>720</v>
      </c>
      <c r="D2727" s="1" t="s">
        <v>722</v>
      </c>
      <c r="E2727" s="1" t="s">
        <v>790</v>
      </c>
      <c r="F2727" s="1" t="s">
        <v>793</v>
      </c>
      <c r="G2727" s="1" t="s">
        <v>793</v>
      </c>
      <c r="H2727" s="1" t="str">
        <f t="shared" si="42"/>
        <v>Электроника-Фото и видеокамеры-Специальное оборудование</v>
      </c>
      <c r="I2727" s="3">
        <v>0.14000000000000001</v>
      </c>
      <c r="J2727" s="3">
        <v>0.14000000000000001</v>
      </c>
      <c r="K2727" s="3">
        <v>0.14000000000000001</v>
      </c>
    </row>
    <row r="2728" spans="2:11" x14ac:dyDescent="0.3">
      <c r="B2728" s="1" t="s">
        <v>439</v>
      </c>
      <c r="C2728" s="1" t="s">
        <v>720</v>
      </c>
      <c r="D2728" s="1" t="s">
        <v>722</v>
      </c>
      <c r="E2728" s="1" t="s">
        <v>790</v>
      </c>
      <c r="F2728" s="1" t="s">
        <v>794</v>
      </c>
      <c r="G2728" s="1" t="s">
        <v>794</v>
      </c>
      <c r="H2728" s="1" t="str">
        <f t="shared" si="42"/>
        <v>Электроника-Фото и видеокамеры-Специальное оборудование</v>
      </c>
      <c r="I2728" s="3">
        <v>0.14000000000000001</v>
      </c>
      <c r="J2728" s="3">
        <v>0.14000000000000001</v>
      </c>
      <c r="K2728" s="3">
        <v>0.14000000000000001</v>
      </c>
    </row>
    <row r="2729" spans="2:11" x14ac:dyDescent="0.3">
      <c r="B2729" s="1" t="s">
        <v>439</v>
      </c>
      <c r="C2729" s="1" t="s">
        <v>720</v>
      </c>
      <c r="D2729" s="1" t="s">
        <v>722</v>
      </c>
      <c r="E2729" s="1" t="s">
        <v>790</v>
      </c>
      <c r="F2729" s="1" t="s">
        <v>795</v>
      </c>
      <c r="G2729" s="1" t="s">
        <v>795</v>
      </c>
      <c r="H2729" s="1" t="str">
        <f t="shared" si="42"/>
        <v>Электроника-Фото и видеокамеры-Специальное оборудование</v>
      </c>
      <c r="I2729" s="3">
        <v>0.14000000000000001</v>
      </c>
      <c r="J2729" s="3">
        <v>0.14000000000000001</v>
      </c>
      <c r="K2729" s="3">
        <v>0.14000000000000001</v>
      </c>
    </row>
    <row r="2730" spans="2:11" x14ac:dyDescent="0.3">
      <c r="B2730" s="1" t="s">
        <v>439</v>
      </c>
      <c r="C2730" s="1" t="s">
        <v>504</v>
      </c>
      <c r="D2730" s="1" t="s">
        <v>861</v>
      </c>
      <c r="E2730" s="1" t="s">
        <v>861</v>
      </c>
      <c r="F2730" s="1" t="s">
        <v>861</v>
      </c>
      <c r="G2730" s="1" t="s">
        <v>861</v>
      </c>
      <c r="H2730" s="1" t="str">
        <f t="shared" si="42"/>
        <v>Электроника-Телефоны-Проводные телефоны</v>
      </c>
      <c r="I2730" s="3">
        <v>0.13500000000000001</v>
      </c>
      <c r="J2730" s="3">
        <v>0.14499999999999999</v>
      </c>
      <c r="K2730" s="3">
        <v>0.14499999999999999</v>
      </c>
    </row>
    <row r="2731" spans="2:11" x14ac:dyDescent="0.3">
      <c r="B2731" s="1" t="s">
        <v>439</v>
      </c>
      <c r="C2731" s="1" t="s">
        <v>504</v>
      </c>
      <c r="D2731" s="1" t="s">
        <v>862</v>
      </c>
      <c r="E2731" s="1" t="s">
        <v>862</v>
      </c>
      <c r="F2731" s="1" t="s">
        <v>862</v>
      </c>
      <c r="G2731" s="1" t="s">
        <v>862</v>
      </c>
      <c r="H2731" s="1" t="str">
        <f t="shared" si="42"/>
        <v>Электроника-Телефоны-Радиотелефоны</v>
      </c>
      <c r="I2731" s="3">
        <v>0.13500000000000001</v>
      </c>
      <c r="J2731" s="3">
        <v>0.14499999999999999</v>
      </c>
      <c r="K2731" s="3">
        <v>0.14499999999999999</v>
      </c>
    </row>
    <row r="2732" spans="2:11" x14ac:dyDescent="0.3">
      <c r="B2732" s="1" t="s">
        <v>439</v>
      </c>
      <c r="C2732" s="1" t="s">
        <v>504</v>
      </c>
      <c r="D2732" s="1" t="s">
        <v>863</v>
      </c>
      <c r="E2732" s="1" t="s">
        <v>863</v>
      </c>
      <c r="F2732" s="1" t="s">
        <v>863</v>
      </c>
      <c r="G2732" s="1" t="s">
        <v>863</v>
      </c>
      <c r="H2732" s="1" t="str">
        <f t="shared" si="42"/>
        <v>Электроника-Телефоны-Рации и радиостанции</v>
      </c>
      <c r="I2732" s="3">
        <v>0.13500000000000001</v>
      </c>
      <c r="J2732" s="3">
        <v>0.14499999999999999</v>
      </c>
      <c r="K2732" s="3">
        <v>0.14499999999999999</v>
      </c>
    </row>
    <row r="2733" spans="2:11" x14ac:dyDescent="0.3">
      <c r="B2733" s="1" t="s">
        <v>439</v>
      </c>
      <c r="C2733" s="1" t="s">
        <v>183</v>
      </c>
      <c r="D2733" s="1" t="s">
        <v>888</v>
      </c>
      <c r="E2733" s="1" t="s">
        <v>889</v>
      </c>
      <c r="F2733" s="1" t="s">
        <v>889</v>
      </c>
      <c r="G2733" s="1" t="s">
        <v>889</v>
      </c>
      <c r="H2733" s="1" t="str">
        <f t="shared" si="42"/>
        <v>Электроника-Аудио- и видеотехника-Аудиотехника</v>
      </c>
      <c r="I2733" s="3">
        <v>0.14000000000000001</v>
      </c>
      <c r="J2733" s="3">
        <v>0.15</v>
      </c>
      <c r="K2733" s="3">
        <v>0.15</v>
      </c>
    </row>
    <row r="2734" spans="2:11" x14ac:dyDescent="0.3">
      <c r="B2734" s="1" t="s">
        <v>439</v>
      </c>
      <c r="C2734" s="1" t="s">
        <v>504</v>
      </c>
      <c r="D2734" s="1" t="s">
        <v>927</v>
      </c>
      <c r="E2734" s="1" t="s">
        <v>927</v>
      </c>
      <c r="F2734" s="1" t="s">
        <v>927</v>
      </c>
      <c r="G2734" s="1" t="s">
        <v>927</v>
      </c>
      <c r="H2734" s="1" t="str">
        <f t="shared" si="42"/>
        <v>Электроника-Телефоны-Умные часы и браслеты</v>
      </c>
      <c r="I2734" s="3">
        <v>0.14000000000000001</v>
      </c>
      <c r="J2734" s="3">
        <v>0.15</v>
      </c>
      <c r="K2734" s="3">
        <v>0.15</v>
      </c>
    </row>
    <row r="2735" spans="2:11" x14ac:dyDescent="0.3">
      <c r="B2735" s="1" t="s">
        <v>439</v>
      </c>
      <c r="C2735" s="1" t="s">
        <v>183</v>
      </c>
      <c r="D2735" s="1" t="s">
        <v>888</v>
      </c>
      <c r="E2735" s="1" t="s">
        <v>981</v>
      </c>
      <c r="F2735" s="1" t="s">
        <v>981</v>
      </c>
      <c r="G2735" s="1" t="s">
        <v>981</v>
      </c>
      <c r="H2735" s="1" t="str">
        <f t="shared" si="42"/>
        <v>Электроника-Аудио- и видеотехника-Аудиотехника</v>
      </c>
      <c r="I2735" s="3">
        <v>0.15</v>
      </c>
      <c r="J2735" s="3">
        <v>0.15</v>
      </c>
      <c r="K2735" s="3">
        <v>0.15</v>
      </c>
    </row>
    <row r="2736" spans="2:11" x14ac:dyDescent="0.3">
      <c r="B2736" s="1" t="s">
        <v>439</v>
      </c>
      <c r="C2736" s="1" t="s">
        <v>588</v>
      </c>
      <c r="D2736" s="1" t="s">
        <v>1021</v>
      </c>
      <c r="E2736" s="1" t="s">
        <v>1021</v>
      </c>
      <c r="F2736" s="1" t="s">
        <v>1021</v>
      </c>
      <c r="G2736" s="1" t="s">
        <v>1021</v>
      </c>
      <c r="H2736" s="1" t="str">
        <f t="shared" si="42"/>
        <v>Электроника-Игровые приставки и аксессуары-Игры для классических приставок</v>
      </c>
      <c r="I2736" s="3">
        <v>0.15</v>
      </c>
      <c r="J2736" s="3">
        <v>0.15</v>
      </c>
      <c r="K2736" s="3">
        <v>0.15</v>
      </c>
    </row>
    <row r="2737" spans="2:11" x14ac:dyDescent="0.3">
      <c r="B2737" s="1" t="s">
        <v>439</v>
      </c>
      <c r="C2737" s="1" t="s">
        <v>588</v>
      </c>
      <c r="D2737" s="1" t="s">
        <v>1032</v>
      </c>
      <c r="E2737" s="1" t="s">
        <v>1032</v>
      </c>
      <c r="F2737" s="1" t="s">
        <v>1032</v>
      </c>
      <c r="G2737" s="1" t="s">
        <v>1032</v>
      </c>
      <c r="H2737" s="1" t="str">
        <f t="shared" si="42"/>
        <v>Электроника-Игровые приставки и аксессуары-Игры для приставок и ПК</v>
      </c>
      <c r="I2737" s="3">
        <v>0.15</v>
      </c>
      <c r="J2737" s="3">
        <v>0.15</v>
      </c>
      <c r="K2737" s="3">
        <v>0.15</v>
      </c>
    </row>
    <row r="2738" spans="2:11" x14ac:dyDescent="0.3">
      <c r="B2738" s="1" t="s">
        <v>439</v>
      </c>
      <c r="C2738" s="1" t="s">
        <v>754</v>
      </c>
      <c r="D2738" s="1" t="s">
        <v>1067</v>
      </c>
      <c r="E2738" s="1" t="s">
        <v>1067</v>
      </c>
      <c r="F2738" s="1" t="s">
        <v>1067</v>
      </c>
      <c r="G2738" s="1" t="s">
        <v>1067</v>
      </c>
      <c r="H2738" s="1" t="str">
        <f t="shared" si="42"/>
        <v>Электроника-Оптические приборы-Бинокли и зрительные трубы</v>
      </c>
      <c r="I2738" s="3">
        <v>0.14499999999999999</v>
      </c>
      <c r="J2738" s="3">
        <v>0.155</v>
      </c>
      <c r="K2738" s="3">
        <v>0.155</v>
      </c>
    </row>
    <row r="2739" spans="2:11" x14ac:dyDescent="0.3">
      <c r="B2739" s="1" t="s">
        <v>439</v>
      </c>
      <c r="C2739" s="1" t="s">
        <v>590</v>
      </c>
      <c r="D2739" s="1" t="s">
        <v>1068</v>
      </c>
      <c r="E2739" s="1" t="s">
        <v>1068</v>
      </c>
      <c r="F2739" s="1" t="s">
        <v>1068</v>
      </c>
      <c r="G2739" s="1" t="s">
        <v>1068</v>
      </c>
      <c r="H2739" s="1" t="str">
        <f t="shared" si="42"/>
        <v>Электроника-GPS-навигация-GPS-навигаторы</v>
      </c>
      <c r="I2739" s="3">
        <v>0.14499999999999999</v>
      </c>
      <c r="J2739" s="3">
        <v>0.155</v>
      </c>
      <c r="K2739" s="3">
        <v>0.155</v>
      </c>
    </row>
    <row r="2740" spans="2:11" x14ac:dyDescent="0.3">
      <c r="B2740" s="1" t="s">
        <v>439</v>
      </c>
      <c r="C2740" s="1" t="s">
        <v>754</v>
      </c>
      <c r="D2740" s="1" t="s">
        <v>1069</v>
      </c>
      <c r="E2740" s="1" t="s">
        <v>1069</v>
      </c>
      <c r="F2740" s="1" t="s">
        <v>1069</v>
      </c>
      <c r="G2740" s="1" t="s">
        <v>1069</v>
      </c>
      <c r="H2740" s="1" t="str">
        <f t="shared" si="42"/>
        <v>Электроника-Оптические приборы-Приборы ночного видения</v>
      </c>
      <c r="I2740" s="3">
        <v>0.14499999999999999</v>
      </c>
      <c r="J2740" s="3">
        <v>0.155</v>
      </c>
      <c r="K2740" s="3">
        <v>0.155</v>
      </c>
    </row>
    <row r="2741" spans="2:11" x14ac:dyDescent="0.3">
      <c r="B2741" s="1" t="s">
        <v>439</v>
      </c>
      <c r="C2741" s="1" t="s">
        <v>590</v>
      </c>
      <c r="D2741" s="1" t="s">
        <v>1070</v>
      </c>
      <c r="E2741" s="1" t="s">
        <v>1070</v>
      </c>
      <c r="F2741" s="1" t="s">
        <v>1070</v>
      </c>
      <c r="G2741" s="1" t="s">
        <v>1070</v>
      </c>
      <c r="H2741" s="1" t="str">
        <f t="shared" si="42"/>
        <v>Электроника-GPS-навигация-Карты и программы GPS-навигации</v>
      </c>
      <c r="I2741" s="3">
        <v>0.14499999999999999</v>
      </c>
      <c r="J2741" s="3">
        <v>0.155</v>
      </c>
      <c r="K2741" s="3">
        <v>0.155</v>
      </c>
    </row>
    <row r="2742" spans="2:11" x14ac:dyDescent="0.3">
      <c r="B2742" s="1" t="s">
        <v>439</v>
      </c>
      <c r="C2742" s="1" t="s">
        <v>754</v>
      </c>
      <c r="D2742" s="1" t="s">
        <v>1071</v>
      </c>
      <c r="E2742" s="1" t="s">
        <v>1071</v>
      </c>
      <c r="F2742" s="1" t="s">
        <v>1071</v>
      </c>
      <c r="G2742" s="1" t="s">
        <v>1071</v>
      </c>
      <c r="H2742" s="1" t="str">
        <f t="shared" si="42"/>
        <v>Электроника-Оптические приборы-Лупы</v>
      </c>
      <c r="I2742" s="3">
        <v>0.14499999999999999</v>
      </c>
      <c r="J2742" s="3">
        <v>0.155</v>
      </c>
      <c r="K2742" s="3">
        <v>0.155</v>
      </c>
    </row>
    <row r="2743" spans="2:11" x14ac:dyDescent="0.3">
      <c r="B2743" s="1" t="s">
        <v>439</v>
      </c>
      <c r="C2743" s="1" t="s">
        <v>590</v>
      </c>
      <c r="D2743" s="1" t="s">
        <v>1073</v>
      </c>
      <c r="E2743" s="1" t="s">
        <v>1073</v>
      </c>
      <c r="F2743" s="1" t="s">
        <v>1073</v>
      </c>
      <c r="G2743" s="1" t="s">
        <v>1073</v>
      </c>
      <c r="H2743" s="1" t="str">
        <f t="shared" si="42"/>
        <v>Электроника-GPS-навигация-GPS-трекеры</v>
      </c>
      <c r="I2743" s="3">
        <v>0.14499999999999999</v>
      </c>
      <c r="J2743" s="3">
        <v>0.155</v>
      </c>
      <c r="K2743" s="3">
        <v>0.155</v>
      </c>
    </row>
    <row r="2744" spans="2:11" x14ac:dyDescent="0.3">
      <c r="B2744" s="1" t="s">
        <v>439</v>
      </c>
      <c r="C2744" s="1" t="s">
        <v>183</v>
      </c>
      <c r="D2744" s="1" t="s">
        <v>888</v>
      </c>
      <c r="E2744" s="1" t="s">
        <v>1344</v>
      </c>
      <c r="F2744" s="1" t="s">
        <v>1344</v>
      </c>
      <c r="G2744" s="1" t="s">
        <v>1344</v>
      </c>
      <c r="H2744" s="1" t="str">
        <f t="shared" si="42"/>
        <v>Электроника-Аудио- и видеотехника-Аудиотехника</v>
      </c>
      <c r="I2744" s="3">
        <v>0.16</v>
      </c>
      <c r="J2744" s="3">
        <v>0.17</v>
      </c>
      <c r="K2744" s="3">
        <v>0.17</v>
      </c>
    </row>
    <row r="2745" spans="2:11" x14ac:dyDescent="0.3">
      <c r="B2745" s="1" t="s">
        <v>439</v>
      </c>
      <c r="C2745" s="1" t="s">
        <v>440</v>
      </c>
      <c r="D2745" s="1" t="s">
        <v>1406</v>
      </c>
      <c r="E2745" s="1" t="s">
        <v>1406</v>
      </c>
      <c r="F2745" s="1" t="s">
        <v>1406</v>
      </c>
      <c r="G2745" s="1" t="s">
        <v>1406</v>
      </c>
      <c r="H2745" s="1" t="str">
        <f t="shared" si="42"/>
        <v>Электроника-Портативная техника-Умные колонки</v>
      </c>
      <c r="I2745" s="3">
        <v>0.16</v>
      </c>
      <c r="J2745" s="3">
        <v>0.17</v>
      </c>
      <c r="K2745" s="3">
        <v>0.17</v>
      </c>
    </row>
    <row r="2746" spans="2:11" x14ac:dyDescent="0.3">
      <c r="B2746" s="1" t="s">
        <v>439</v>
      </c>
      <c r="C2746" s="1" t="s">
        <v>440</v>
      </c>
      <c r="D2746" s="1" t="s">
        <v>1409</v>
      </c>
      <c r="E2746" s="1" t="s">
        <v>1409</v>
      </c>
      <c r="F2746" s="1" t="s">
        <v>1409</v>
      </c>
      <c r="G2746" s="1" t="s">
        <v>1409</v>
      </c>
      <c r="H2746" s="1" t="str">
        <f t="shared" si="42"/>
        <v>Электроника-Портативная техника-Магнитолы</v>
      </c>
      <c r="I2746" s="3">
        <v>0.16500000000000001</v>
      </c>
      <c r="J2746" s="3">
        <v>0.17</v>
      </c>
      <c r="K2746" s="3">
        <v>0.17</v>
      </c>
    </row>
    <row r="2747" spans="2:11" x14ac:dyDescent="0.3">
      <c r="B2747" s="1" t="s">
        <v>439</v>
      </c>
      <c r="C2747" s="1" t="s">
        <v>440</v>
      </c>
      <c r="D2747" s="1" t="s">
        <v>1410</v>
      </c>
      <c r="E2747" s="1" t="s">
        <v>1410</v>
      </c>
      <c r="F2747" s="1" t="s">
        <v>1410</v>
      </c>
      <c r="G2747" s="1" t="s">
        <v>1410</v>
      </c>
      <c r="H2747" s="1" t="str">
        <f t="shared" si="42"/>
        <v>Электроника-Портативная техника-Радиоприемники</v>
      </c>
      <c r="I2747" s="3">
        <v>0.16500000000000001</v>
      </c>
      <c r="J2747" s="3">
        <v>0.17</v>
      </c>
      <c r="K2747" s="3">
        <v>0.17</v>
      </c>
    </row>
    <row r="2748" spans="2:11" x14ac:dyDescent="0.3">
      <c r="B2748" s="1" t="s">
        <v>439</v>
      </c>
      <c r="C2748" s="1" t="s">
        <v>440</v>
      </c>
      <c r="D2748" s="1" t="s">
        <v>1411</v>
      </c>
      <c r="E2748" s="1" t="s">
        <v>1411</v>
      </c>
      <c r="F2748" s="1" t="s">
        <v>1411</v>
      </c>
      <c r="G2748" s="1" t="s">
        <v>1411</v>
      </c>
      <c r="H2748" s="1" t="str">
        <f t="shared" si="42"/>
        <v>Электроника-Портативная техника-Диктофоны</v>
      </c>
      <c r="I2748" s="3">
        <v>0.16500000000000001</v>
      </c>
      <c r="J2748" s="3">
        <v>0.17</v>
      </c>
      <c r="K2748" s="3">
        <v>0.17</v>
      </c>
    </row>
    <row r="2749" spans="2:11" x14ac:dyDescent="0.3">
      <c r="B2749" s="1" t="s">
        <v>439</v>
      </c>
      <c r="C2749" s="1" t="s">
        <v>440</v>
      </c>
      <c r="D2749" s="1" t="s">
        <v>1412</v>
      </c>
      <c r="E2749" s="1" t="s">
        <v>1412</v>
      </c>
      <c r="F2749" s="1" t="s">
        <v>1412</v>
      </c>
      <c r="G2749" s="1" t="s">
        <v>1412</v>
      </c>
      <c r="H2749" s="1" t="str">
        <f t="shared" si="42"/>
        <v>Электроника-Портативная техника-Цифровые плееры</v>
      </c>
      <c r="I2749" s="3">
        <v>0.16500000000000001</v>
      </c>
      <c r="J2749" s="3">
        <v>0.17</v>
      </c>
      <c r="K2749" s="3">
        <v>0.17</v>
      </c>
    </row>
    <row r="2750" spans="2:11" x14ac:dyDescent="0.3">
      <c r="B2750" s="1" t="s">
        <v>439</v>
      </c>
      <c r="C2750" s="1" t="s">
        <v>440</v>
      </c>
      <c r="D2750" s="1" t="s">
        <v>1413</v>
      </c>
      <c r="E2750" s="1" t="s">
        <v>1414</v>
      </c>
      <c r="F2750" s="1" t="s">
        <v>1414</v>
      </c>
      <c r="G2750" s="1" t="s">
        <v>1414</v>
      </c>
      <c r="H2750" s="1" t="str">
        <f t="shared" si="42"/>
        <v>Электроника-Портативная техника-Системы Умный дом</v>
      </c>
      <c r="I2750" s="3">
        <v>0.16500000000000001</v>
      </c>
      <c r="J2750" s="3">
        <v>0.17</v>
      </c>
      <c r="K2750" s="3">
        <v>0.17</v>
      </c>
    </row>
    <row r="2751" spans="2:11" x14ac:dyDescent="0.3">
      <c r="B2751" s="1" t="s">
        <v>439</v>
      </c>
      <c r="C2751" s="1" t="s">
        <v>440</v>
      </c>
      <c r="D2751" s="1" t="s">
        <v>1413</v>
      </c>
      <c r="E2751" s="1" t="s">
        <v>1415</v>
      </c>
      <c r="F2751" s="1" t="s">
        <v>1415</v>
      </c>
      <c r="G2751" s="1" t="s">
        <v>1415</v>
      </c>
      <c r="H2751" s="1" t="str">
        <f t="shared" si="42"/>
        <v>Электроника-Портативная техника-Системы Умный дом</v>
      </c>
      <c r="I2751" s="3">
        <v>0.16500000000000001</v>
      </c>
      <c r="J2751" s="3">
        <v>0.17</v>
      </c>
      <c r="K2751" s="3">
        <v>0.17</v>
      </c>
    </row>
    <row r="2752" spans="2:11" x14ac:dyDescent="0.3">
      <c r="B2752" s="1" t="s">
        <v>439</v>
      </c>
      <c r="C2752" s="1" t="s">
        <v>440</v>
      </c>
      <c r="D2752" s="1" t="s">
        <v>1413</v>
      </c>
      <c r="E2752" s="1" t="s">
        <v>1416</v>
      </c>
      <c r="F2752" s="1" t="s">
        <v>1416</v>
      </c>
      <c r="G2752" s="1" t="s">
        <v>1416</v>
      </c>
      <c r="H2752" s="1" t="str">
        <f t="shared" si="42"/>
        <v>Электроника-Портативная техника-Системы Умный дом</v>
      </c>
      <c r="I2752" s="3">
        <v>0.16500000000000001</v>
      </c>
      <c r="J2752" s="3">
        <v>0.17</v>
      </c>
      <c r="K2752" s="3">
        <v>0.17</v>
      </c>
    </row>
    <row r="2753" spans="2:11" x14ac:dyDescent="0.3">
      <c r="B2753" s="1" t="s">
        <v>439</v>
      </c>
      <c r="C2753" s="1" t="s">
        <v>183</v>
      </c>
      <c r="D2753" s="1" t="s">
        <v>888</v>
      </c>
      <c r="E2753" s="1" t="s">
        <v>1451</v>
      </c>
      <c r="F2753" s="1" t="s">
        <v>1451</v>
      </c>
      <c r="G2753" s="1" t="s">
        <v>1451</v>
      </c>
      <c r="H2753" s="1" t="str">
        <f t="shared" si="42"/>
        <v>Электроника-Аудио- и видеотехника-Аудиотехника</v>
      </c>
      <c r="I2753" s="3">
        <v>0.17</v>
      </c>
      <c r="J2753" s="3">
        <v>0.17</v>
      </c>
      <c r="K2753" s="3">
        <v>0.17</v>
      </c>
    </row>
    <row r="2754" spans="2:11" x14ac:dyDescent="0.3">
      <c r="B2754" s="1" t="s">
        <v>439</v>
      </c>
      <c r="C2754" s="1" t="s">
        <v>183</v>
      </c>
      <c r="D2754" s="1" t="s">
        <v>888</v>
      </c>
      <c r="E2754" s="1" t="s">
        <v>1452</v>
      </c>
      <c r="F2754" s="1" t="s">
        <v>1452</v>
      </c>
      <c r="G2754" s="1" t="s">
        <v>1452</v>
      </c>
      <c r="H2754" s="1" t="str">
        <f t="shared" si="42"/>
        <v>Электроника-Аудио- и видеотехника-Аудиотехника</v>
      </c>
      <c r="I2754" s="3">
        <v>0.17</v>
      </c>
      <c r="J2754" s="3">
        <v>0.17</v>
      </c>
      <c r="K2754" s="3">
        <v>0.17</v>
      </c>
    </row>
    <row r="2755" spans="2:11" x14ac:dyDescent="0.3">
      <c r="B2755" s="1" t="s">
        <v>439</v>
      </c>
      <c r="C2755" s="1" t="s">
        <v>183</v>
      </c>
      <c r="D2755" s="1" t="s">
        <v>888</v>
      </c>
      <c r="E2755" s="1" t="s">
        <v>1453</v>
      </c>
      <c r="F2755" s="1" t="s">
        <v>1453</v>
      </c>
      <c r="G2755" s="1" t="s">
        <v>1453</v>
      </c>
      <c r="H2755" s="1" t="str">
        <f t="shared" si="42"/>
        <v>Электроника-Аудио- и видеотехника-Аудиотехника</v>
      </c>
      <c r="I2755" s="3">
        <v>0.17</v>
      </c>
      <c r="J2755" s="3">
        <v>0.17</v>
      </c>
      <c r="K2755" s="3">
        <v>0.17</v>
      </c>
    </row>
    <row r="2756" spans="2:11" x14ac:dyDescent="0.3">
      <c r="B2756" s="1" t="s">
        <v>439</v>
      </c>
      <c r="C2756" s="1" t="s">
        <v>183</v>
      </c>
      <c r="D2756" s="1" t="s">
        <v>888</v>
      </c>
      <c r="E2756" s="1" t="s">
        <v>1454</v>
      </c>
      <c r="F2756" s="1" t="s">
        <v>1454</v>
      </c>
      <c r="G2756" s="1" t="s">
        <v>1454</v>
      </c>
      <c r="H2756" s="1" t="str">
        <f t="shared" ref="H2756:H2812" si="43">B2756&amp;"-"&amp;C2756&amp;"-"&amp;D2756</f>
        <v>Электроника-Аудио- и видеотехника-Аудиотехника</v>
      </c>
      <c r="I2756" s="3">
        <v>0.17</v>
      </c>
      <c r="J2756" s="3">
        <v>0.17</v>
      </c>
      <c r="K2756" s="3">
        <v>0.17</v>
      </c>
    </row>
    <row r="2757" spans="2:11" x14ac:dyDescent="0.3">
      <c r="B2757" s="1" t="s">
        <v>439</v>
      </c>
      <c r="C2757" s="1" t="s">
        <v>183</v>
      </c>
      <c r="D2757" s="1" t="s">
        <v>408</v>
      </c>
      <c r="E2757" s="1" t="s">
        <v>1455</v>
      </c>
      <c r="F2757" s="1" t="s">
        <v>1455</v>
      </c>
      <c r="G2757" s="1" t="s">
        <v>1455</v>
      </c>
      <c r="H2757" s="1" t="str">
        <f t="shared" si="43"/>
        <v>Электроника-Аудио- и видеотехника-Аксессуары</v>
      </c>
      <c r="I2757" s="3">
        <v>0.17</v>
      </c>
      <c r="J2757" s="3">
        <v>0.17</v>
      </c>
      <c r="K2757" s="3">
        <v>0.17</v>
      </c>
    </row>
    <row r="2758" spans="2:11" x14ac:dyDescent="0.3">
      <c r="B2758" s="1" t="s">
        <v>439</v>
      </c>
      <c r="C2758" s="1" t="s">
        <v>183</v>
      </c>
      <c r="D2758" s="1" t="s">
        <v>1456</v>
      </c>
      <c r="E2758" s="1" t="s">
        <v>1456</v>
      </c>
      <c r="F2758" s="1" t="s">
        <v>1456</v>
      </c>
      <c r="G2758" s="1" t="s">
        <v>1456</v>
      </c>
      <c r="H2758" s="1" t="str">
        <f t="shared" si="43"/>
        <v>Электроника-Аудио- и видеотехника-DVD и Blu-ray плееры</v>
      </c>
      <c r="I2758" s="3">
        <v>0.17</v>
      </c>
      <c r="J2758" s="3">
        <v>0.17</v>
      </c>
      <c r="K2758" s="3">
        <v>0.17</v>
      </c>
    </row>
    <row r="2759" spans="2:11" x14ac:dyDescent="0.3">
      <c r="B2759" s="1" t="s">
        <v>439</v>
      </c>
      <c r="C2759" s="1" t="s">
        <v>183</v>
      </c>
      <c r="D2759" s="1" t="s">
        <v>1457</v>
      </c>
      <c r="E2759" s="1" t="s">
        <v>1457</v>
      </c>
      <c r="F2759" s="1" t="s">
        <v>1457</v>
      </c>
      <c r="G2759" s="1" t="s">
        <v>1457</v>
      </c>
      <c r="H2759" s="1" t="str">
        <f t="shared" si="43"/>
        <v>Электроника-Аудио- и видеотехника-Спутниковое телевидение</v>
      </c>
      <c r="I2759" s="3">
        <v>0.17</v>
      </c>
      <c r="J2759" s="3">
        <v>0.17</v>
      </c>
      <c r="K2759" s="3">
        <v>0.17</v>
      </c>
    </row>
    <row r="2760" spans="2:11" x14ac:dyDescent="0.3">
      <c r="B2760" s="1" t="s">
        <v>439</v>
      </c>
      <c r="C2760" s="1" t="s">
        <v>183</v>
      </c>
      <c r="D2760" s="1" t="s">
        <v>1459</v>
      </c>
      <c r="E2760" s="1" t="s">
        <v>1459</v>
      </c>
      <c r="F2760" s="1" t="s">
        <v>1459</v>
      </c>
      <c r="G2760" s="1" t="s">
        <v>1459</v>
      </c>
      <c r="H2760" s="1" t="str">
        <f t="shared" si="43"/>
        <v>Электроника-Аудио- и видеотехника-TV-тюнеры</v>
      </c>
      <c r="I2760" s="3">
        <v>0.17</v>
      </c>
      <c r="J2760" s="3">
        <v>0.17</v>
      </c>
      <c r="K2760" s="3">
        <v>0.17</v>
      </c>
    </row>
    <row r="2761" spans="2:11" x14ac:dyDescent="0.3">
      <c r="B2761" s="1" t="s">
        <v>439</v>
      </c>
      <c r="C2761" s="1" t="s">
        <v>183</v>
      </c>
      <c r="D2761" s="1" t="s">
        <v>888</v>
      </c>
      <c r="E2761" s="1" t="s">
        <v>1483</v>
      </c>
      <c r="F2761" s="1" t="s">
        <v>1483</v>
      </c>
      <c r="G2761" s="1" t="s">
        <v>1483</v>
      </c>
      <c r="H2761" s="1" t="str">
        <f t="shared" si="43"/>
        <v>Электроника-Аудио- и видеотехника-Аудиотехника</v>
      </c>
      <c r="I2761" s="3">
        <v>0.17</v>
      </c>
      <c r="J2761" s="3">
        <v>0.17</v>
      </c>
      <c r="K2761" s="3">
        <v>0.17</v>
      </c>
    </row>
    <row r="2762" spans="2:11" x14ac:dyDescent="0.3">
      <c r="B2762" s="1" t="s">
        <v>439</v>
      </c>
      <c r="C2762" s="1" t="s">
        <v>183</v>
      </c>
      <c r="D2762" s="1" t="s">
        <v>1508</v>
      </c>
      <c r="E2762" s="1" t="s">
        <v>1508</v>
      </c>
      <c r="F2762" s="1" t="s">
        <v>1508</v>
      </c>
      <c r="G2762" s="1" t="s">
        <v>1508</v>
      </c>
      <c r="H2762" s="1" t="str">
        <f t="shared" si="43"/>
        <v>Электроника-Аудио- и видеотехника-Системы MultiRoom</v>
      </c>
      <c r="I2762" s="3">
        <v>0.17</v>
      </c>
      <c r="J2762" s="3">
        <v>0.17</v>
      </c>
      <c r="K2762" s="3">
        <v>0.17</v>
      </c>
    </row>
    <row r="2763" spans="2:11" x14ac:dyDescent="0.3">
      <c r="B2763" s="1" t="s">
        <v>439</v>
      </c>
      <c r="C2763" s="1" t="s">
        <v>440</v>
      </c>
      <c r="D2763" s="1" t="s">
        <v>1516</v>
      </c>
      <c r="E2763" s="1" t="s">
        <v>1516</v>
      </c>
      <c r="F2763" s="1" t="s">
        <v>1516</v>
      </c>
      <c r="G2763" s="1" t="s">
        <v>1516</v>
      </c>
      <c r="H2763" s="1" t="str">
        <f t="shared" si="43"/>
        <v>Электроника-Портативная техника-Портативная акустика</v>
      </c>
      <c r="I2763" s="3">
        <v>0.17</v>
      </c>
      <c r="J2763" s="3">
        <v>0.17</v>
      </c>
      <c r="K2763" s="3">
        <v>0.17</v>
      </c>
    </row>
    <row r="2764" spans="2:11" x14ac:dyDescent="0.3">
      <c r="B2764" s="1" t="s">
        <v>439</v>
      </c>
      <c r="C2764" s="1" t="s">
        <v>183</v>
      </c>
      <c r="D2764" s="1" t="s">
        <v>1518</v>
      </c>
      <c r="E2764" s="1" t="s">
        <v>1518</v>
      </c>
      <c r="F2764" s="1" t="s">
        <v>1518</v>
      </c>
      <c r="G2764" s="1" t="s">
        <v>1518</v>
      </c>
      <c r="H2764" s="1" t="str">
        <f t="shared" si="43"/>
        <v>Электроника-Аудио- и видеотехника-ТВ-приставки и медиаплееры</v>
      </c>
      <c r="I2764" s="3">
        <v>0.17</v>
      </c>
      <c r="J2764" s="3">
        <v>0.17</v>
      </c>
      <c r="K2764" s="3">
        <v>0.17</v>
      </c>
    </row>
    <row r="2765" spans="2:11" x14ac:dyDescent="0.3">
      <c r="B2765" s="1" t="s">
        <v>439</v>
      </c>
      <c r="C2765" s="1" t="s">
        <v>183</v>
      </c>
      <c r="D2765" s="1" t="s">
        <v>408</v>
      </c>
      <c r="E2765" s="1" t="s">
        <v>1542</v>
      </c>
      <c r="F2765" s="1" t="s">
        <v>1542</v>
      </c>
      <c r="G2765" s="1" t="s">
        <v>1542</v>
      </c>
      <c r="H2765" s="1" t="str">
        <f t="shared" si="43"/>
        <v>Электроника-Аудио- и видеотехника-Аксессуары</v>
      </c>
      <c r="I2765" s="3">
        <v>0.17</v>
      </c>
      <c r="J2765" s="3">
        <v>0.17</v>
      </c>
      <c r="K2765" s="3">
        <v>0.17</v>
      </c>
    </row>
    <row r="2766" spans="2:11" x14ac:dyDescent="0.3">
      <c r="B2766" s="1" t="s">
        <v>439</v>
      </c>
      <c r="C2766" s="1" t="s">
        <v>183</v>
      </c>
      <c r="D2766" s="1" t="s">
        <v>408</v>
      </c>
      <c r="E2766" s="1" t="s">
        <v>1550</v>
      </c>
      <c r="F2766" s="1" t="s">
        <v>1550</v>
      </c>
      <c r="G2766" s="1" t="s">
        <v>1550</v>
      </c>
      <c r="H2766" s="1" t="str">
        <f t="shared" si="43"/>
        <v>Электроника-Аудио- и видеотехника-Аксессуары</v>
      </c>
      <c r="I2766" s="3">
        <v>0.17</v>
      </c>
      <c r="J2766" s="3">
        <v>0.17</v>
      </c>
      <c r="K2766" s="3">
        <v>0.17</v>
      </c>
    </row>
    <row r="2767" spans="2:11" x14ac:dyDescent="0.3">
      <c r="B2767" s="1" t="s">
        <v>439</v>
      </c>
      <c r="C2767" s="1" t="s">
        <v>183</v>
      </c>
      <c r="D2767" s="1" t="s">
        <v>408</v>
      </c>
      <c r="E2767" s="1" t="s">
        <v>1556</v>
      </c>
      <c r="F2767" s="1" t="s">
        <v>1556</v>
      </c>
      <c r="G2767" s="1" t="s">
        <v>1556</v>
      </c>
      <c r="H2767" s="1" t="str">
        <f t="shared" si="43"/>
        <v>Электроника-Аудио- и видеотехника-Аксессуары</v>
      </c>
      <c r="I2767" s="3">
        <v>0.17</v>
      </c>
      <c r="J2767" s="3">
        <v>0.17</v>
      </c>
      <c r="K2767" s="3">
        <v>0.17</v>
      </c>
    </row>
    <row r="2768" spans="2:11" x14ac:dyDescent="0.3">
      <c r="B2768" s="1" t="s">
        <v>439</v>
      </c>
      <c r="C2768" s="1" t="s">
        <v>183</v>
      </c>
      <c r="D2768" s="1" t="s">
        <v>408</v>
      </c>
      <c r="E2768" s="1" t="s">
        <v>1647</v>
      </c>
      <c r="F2768" s="1" t="s">
        <v>1647</v>
      </c>
      <c r="G2768" s="1" t="s">
        <v>1647</v>
      </c>
      <c r="H2768" s="1" t="str">
        <f t="shared" si="43"/>
        <v>Электроника-Аудио- и видеотехника-Аксессуары</v>
      </c>
      <c r="I2768" s="3">
        <v>0.17</v>
      </c>
      <c r="J2768" s="3">
        <v>0.17</v>
      </c>
      <c r="K2768" s="3">
        <v>0.17</v>
      </c>
    </row>
    <row r="2769" spans="2:11" x14ac:dyDescent="0.3">
      <c r="B2769" s="1" t="s">
        <v>439</v>
      </c>
      <c r="C2769" s="1" t="s">
        <v>183</v>
      </c>
      <c r="D2769" s="1" t="s">
        <v>888</v>
      </c>
      <c r="E2769" s="1" t="s">
        <v>1834</v>
      </c>
      <c r="F2769" s="1" t="s">
        <v>1834</v>
      </c>
      <c r="G2769" s="1" t="s">
        <v>1834</v>
      </c>
      <c r="H2769" s="1" t="str">
        <f t="shared" si="43"/>
        <v>Электроника-Аудио- и видеотехника-Аудиотехника</v>
      </c>
      <c r="I2769" s="3">
        <v>0.17</v>
      </c>
      <c r="J2769" s="3">
        <v>0.17</v>
      </c>
      <c r="K2769" s="3">
        <v>0.17</v>
      </c>
    </row>
    <row r="2770" spans="2:11" x14ac:dyDescent="0.3">
      <c r="B2770" s="1" t="s">
        <v>439</v>
      </c>
      <c r="C2770" s="1" t="s">
        <v>440</v>
      </c>
      <c r="D2770" s="1" t="s">
        <v>1879</v>
      </c>
      <c r="E2770" s="1" t="s">
        <v>1879</v>
      </c>
      <c r="F2770" s="1" t="s">
        <v>1879</v>
      </c>
      <c r="G2770" s="1" t="s">
        <v>1879</v>
      </c>
      <c r="H2770" s="1" t="str">
        <f t="shared" si="43"/>
        <v>Электроника-Портативная техника-Словари и переводчики</v>
      </c>
      <c r="I2770" s="3">
        <v>0.16500000000000001</v>
      </c>
      <c r="J2770" s="3">
        <v>0.17499999999999999</v>
      </c>
      <c r="K2770" s="3">
        <v>0.17499999999999999</v>
      </c>
    </row>
    <row r="2771" spans="2:11" x14ac:dyDescent="0.3">
      <c r="B2771" s="1" t="s">
        <v>439</v>
      </c>
      <c r="C2771" s="1" t="s">
        <v>183</v>
      </c>
      <c r="D2771" s="1" t="s">
        <v>408</v>
      </c>
      <c r="E2771" s="1" t="s">
        <v>2796</v>
      </c>
      <c r="F2771" s="1" t="s">
        <v>2796</v>
      </c>
      <c r="G2771" s="1" t="s">
        <v>2796</v>
      </c>
      <c r="H2771" s="1" t="str">
        <f t="shared" si="43"/>
        <v>Электроника-Аудио- и видеотехника-Аксессуары</v>
      </c>
      <c r="I2771" s="3">
        <v>0.19</v>
      </c>
      <c r="J2771" s="3">
        <v>0.2</v>
      </c>
      <c r="K2771" s="3">
        <v>0.2</v>
      </c>
    </row>
    <row r="2772" spans="2:11" x14ac:dyDescent="0.3">
      <c r="B2772" s="1" t="s">
        <v>439</v>
      </c>
      <c r="C2772" s="1" t="s">
        <v>183</v>
      </c>
      <c r="D2772" s="1" t="s">
        <v>888</v>
      </c>
      <c r="E2772" s="1" t="s">
        <v>2802</v>
      </c>
      <c r="F2772" s="1" t="s">
        <v>2802</v>
      </c>
      <c r="G2772" s="1" t="s">
        <v>2802</v>
      </c>
      <c r="H2772" s="1" t="str">
        <f t="shared" si="43"/>
        <v>Электроника-Аудио- и видеотехника-Аудиотехника</v>
      </c>
      <c r="I2772" s="3">
        <v>0.19</v>
      </c>
      <c r="J2772" s="3">
        <v>0.2</v>
      </c>
      <c r="K2772" s="3">
        <v>0.2</v>
      </c>
    </row>
    <row r="2773" spans="2:11" x14ac:dyDescent="0.3">
      <c r="B2773" s="1" t="s">
        <v>439</v>
      </c>
      <c r="C2773" s="1" t="s">
        <v>183</v>
      </c>
      <c r="D2773" s="1" t="s">
        <v>408</v>
      </c>
      <c r="E2773" s="1" t="s">
        <v>2805</v>
      </c>
      <c r="F2773" s="1" t="s">
        <v>2805</v>
      </c>
      <c r="G2773" s="1" t="s">
        <v>2805</v>
      </c>
      <c r="H2773" s="1" t="str">
        <f t="shared" si="43"/>
        <v>Электроника-Аудио- и видеотехника-Аксессуары</v>
      </c>
      <c r="I2773" s="3">
        <v>0.19</v>
      </c>
      <c r="J2773" s="3">
        <v>0.2</v>
      </c>
      <c r="K2773" s="3">
        <v>0.2</v>
      </c>
    </row>
    <row r="2774" spans="2:11" x14ac:dyDescent="0.3">
      <c r="B2774" s="1" t="s">
        <v>439</v>
      </c>
      <c r="C2774" s="1" t="s">
        <v>183</v>
      </c>
      <c r="D2774" s="1" t="s">
        <v>408</v>
      </c>
      <c r="E2774" s="1" t="s">
        <v>2874</v>
      </c>
      <c r="F2774" s="1" t="s">
        <v>2874</v>
      </c>
      <c r="G2774" s="1" t="s">
        <v>2874</v>
      </c>
      <c r="H2774" s="1" t="str">
        <f t="shared" si="43"/>
        <v>Электроника-Аудио- и видеотехника-Аксессуары</v>
      </c>
      <c r="I2774" s="3">
        <v>0.21</v>
      </c>
      <c r="J2774" s="3">
        <v>0.21</v>
      </c>
      <c r="K2774" s="3">
        <v>0.21</v>
      </c>
    </row>
    <row r="2775" spans="2:11" x14ac:dyDescent="0.3">
      <c r="B2775" s="1" t="s">
        <v>439</v>
      </c>
      <c r="C2775" s="1" t="s">
        <v>504</v>
      </c>
      <c r="D2775" s="1" t="s">
        <v>2911</v>
      </c>
      <c r="E2775" s="1" t="s">
        <v>2912</v>
      </c>
      <c r="F2775" s="1" t="s">
        <v>2912</v>
      </c>
      <c r="G2775" s="1" t="s">
        <v>2912</v>
      </c>
      <c r="H2775" s="1" t="str">
        <f t="shared" si="43"/>
        <v>Электроника-Телефоны-Аксессуары для телефонов</v>
      </c>
      <c r="I2775" s="3">
        <v>0.21</v>
      </c>
      <c r="J2775" s="3">
        <v>0.22</v>
      </c>
      <c r="K2775" s="3">
        <v>0.22</v>
      </c>
    </row>
    <row r="2776" spans="2:11" x14ac:dyDescent="0.3">
      <c r="B2776" s="1" t="s">
        <v>439</v>
      </c>
      <c r="C2776" s="1" t="s">
        <v>504</v>
      </c>
      <c r="D2776" s="1" t="s">
        <v>2913</v>
      </c>
      <c r="E2776" s="1" t="s">
        <v>2913</v>
      </c>
      <c r="F2776" s="1" t="s">
        <v>2913</v>
      </c>
      <c r="G2776" s="1" t="s">
        <v>2913</v>
      </c>
      <c r="H2776" s="1" t="str">
        <f t="shared" si="43"/>
        <v>Электроника-Телефоны-Ремешки для умных часов</v>
      </c>
      <c r="I2776" s="3">
        <v>0.21</v>
      </c>
      <c r="J2776" s="3">
        <v>0.22</v>
      </c>
      <c r="K2776" s="3">
        <v>0.22</v>
      </c>
    </row>
    <row r="2777" spans="2:11" x14ac:dyDescent="0.3">
      <c r="B2777" s="1" t="s">
        <v>439</v>
      </c>
      <c r="C2777" s="1" t="s">
        <v>720</v>
      </c>
      <c r="D2777" s="1" t="s">
        <v>408</v>
      </c>
      <c r="E2777" s="1" t="s">
        <v>2973</v>
      </c>
      <c r="F2777" s="1" t="s">
        <v>2973</v>
      </c>
      <c r="G2777" s="1" t="s">
        <v>2973</v>
      </c>
      <c r="H2777" s="1" t="str">
        <f t="shared" si="43"/>
        <v>Электроника-Фото и видеокамеры-Аксессуары</v>
      </c>
      <c r="I2777" s="3">
        <v>0.22</v>
      </c>
      <c r="J2777" s="3">
        <v>0.23</v>
      </c>
      <c r="K2777" s="3">
        <v>0.23</v>
      </c>
    </row>
    <row r="2778" spans="2:11" x14ac:dyDescent="0.3">
      <c r="B2778" s="1" t="s">
        <v>439</v>
      </c>
      <c r="C2778" s="1" t="s">
        <v>720</v>
      </c>
      <c r="D2778" s="1" t="s">
        <v>408</v>
      </c>
      <c r="E2778" s="1" t="s">
        <v>2991</v>
      </c>
      <c r="F2778" s="1" t="s">
        <v>2991</v>
      </c>
      <c r="G2778" s="1" t="s">
        <v>2991</v>
      </c>
      <c r="H2778" s="1" t="str">
        <f t="shared" si="43"/>
        <v>Электроника-Фото и видеокамеры-Аксессуары</v>
      </c>
      <c r="I2778" s="3">
        <v>0.23</v>
      </c>
      <c r="J2778" s="3">
        <v>0.23</v>
      </c>
      <c r="K2778" s="3">
        <v>0.23</v>
      </c>
    </row>
    <row r="2779" spans="2:11" x14ac:dyDescent="0.3">
      <c r="B2779" s="1" t="s">
        <v>439</v>
      </c>
      <c r="C2779" s="1" t="s">
        <v>504</v>
      </c>
      <c r="D2779" s="1" t="s">
        <v>2911</v>
      </c>
      <c r="E2779" s="1" t="s">
        <v>2993</v>
      </c>
      <c r="F2779" s="1" t="s">
        <v>2993</v>
      </c>
      <c r="G2779" s="1" t="s">
        <v>2993</v>
      </c>
      <c r="H2779" s="1" t="str">
        <f t="shared" si="43"/>
        <v>Электроника-Телефоны-Аксессуары для телефонов</v>
      </c>
      <c r="I2779" s="3">
        <v>0.23</v>
      </c>
      <c r="J2779" s="3">
        <v>0.23</v>
      </c>
      <c r="K2779" s="3">
        <v>0.23</v>
      </c>
    </row>
    <row r="2780" spans="2:11" x14ac:dyDescent="0.3">
      <c r="B2780" s="1" t="s">
        <v>439</v>
      </c>
      <c r="C2780" s="1" t="s">
        <v>720</v>
      </c>
      <c r="D2780" s="1" t="s">
        <v>408</v>
      </c>
      <c r="E2780" s="1" t="s">
        <v>2995</v>
      </c>
      <c r="F2780" s="1" t="s">
        <v>2995</v>
      </c>
      <c r="G2780" s="1" t="s">
        <v>2995</v>
      </c>
      <c r="H2780" s="1" t="str">
        <f t="shared" si="43"/>
        <v>Электроника-Фото и видеокамеры-Аксессуары</v>
      </c>
      <c r="I2780" s="3">
        <v>0.23</v>
      </c>
      <c r="J2780" s="3">
        <v>0.23</v>
      </c>
      <c r="K2780" s="3">
        <v>0.23</v>
      </c>
    </row>
    <row r="2781" spans="2:11" x14ac:dyDescent="0.3">
      <c r="B2781" s="1" t="s">
        <v>439</v>
      </c>
      <c r="C2781" s="1" t="s">
        <v>720</v>
      </c>
      <c r="D2781" s="1" t="s">
        <v>408</v>
      </c>
      <c r="E2781" s="1" t="s">
        <v>1241</v>
      </c>
      <c r="F2781" s="1" t="s">
        <v>1241</v>
      </c>
      <c r="G2781" s="1" t="s">
        <v>1241</v>
      </c>
      <c r="H2781" s="1" t="str">
        <f t="shared" si="43"/>
        <v>Электроника-Фото и видеокамеры-Аксессуары</v>
      </c>
      <c r="I2781" s="3">
        <v>0.23</v>
      </c>
      <c r="J2781" s="3">
        <v>0.23</v>
      </c>
      <c r="K2781" s="3">
        <v>0.23</v>
      </c>
    </row>
    <row r="2782" spans="2:11" x14ac:dyDescent="0.3">
      <c r="B2782" s="1" t="s">
        <v>439</v>
      </c>
      <c r="C2782" s="1" t="s">
        <v>504</v>
      </c>
      <c r="D2782" s="1" t="s">
        <v>2911</v>
      </c>
      <c r="E2782" s="1" t="s">
        <v>2996</v>
      </c>
      <c r="F2782" s="1" t="s">
        <v>2996</v>
      </c>
      <c r="G2782" s="1" t="s">
        <v>2996</v>
      </c>
      <c r="H2782" s="1" t="str">
        <f t="shared" si="43"/>
        <v>Электроника-Телефоны-Аксессуары для телефонов</v>
      </c>
      <c r="I2782" s="3">
        <v>0.23</v>
      </c>
      <c r="J2782" s="3">
        <v>0.23</v>
      </c>
      <c r="K2782" s="3">
        <v>0.23</v>
      </c>
    </row>
    <row r="2783" spans="2:11" x14ac:dyDescent="0.3">
      <c r="B2783" s="1" t="s">
        <v>439</v>
      </c>
      <c r="C2783" s="1" t="s">
        <v>504</v>
      </c>
      <c r="D2783" s="1" t="s">
        <v>2911</v>
      </c>
      <c r="E2783" s="1" t="s">
        <v>2997</v>
      </c>
      <c r="F2783" s="1" t="s">
        <v>2997</v>
      </c>
      <c r="G2783" s="1" t="s">
        <v>2997</v>
      </c>
      <c r="H2783" s="1" t="str">
        <f t="shared" si="43"/>
        <v>Электроника-Телефоны-Аксессуары для телефонов</v>
      </c>
      <c r="I2783" s="3">
        <v>0.23</v>
      </c>
      <c r="J2783" s="3">
        <v>0.23</v>
      </c>
      <c r="K2783" s="3">
        <v>0.23</v>
      </c>
    </row>
    <row r="2784" spans="2:11" x14ac:dyDescent="0.3">
      <c r="B2784" s="1" t="s">
        <v>439</v>
      </c>
      <c r="C2784" s="1" t="s">
        <v>504</v>
      </c>
      <c r="D2784" s="1" t="s">
        <v>2911</v>
      </c>
      <c r="E2784" s="1" t="s">
        <v>2998</v>
      </c>
      <c r="F2784" s="1" t="s">
        <v>2998</v>
      </c>
      <c r="G2784" s="1" t="s">
        <v>2998</v>
      </c>
      <c r="H2784" s="1" t="str">
        <f t="shared" si="43"/>
        <v>Электроника-Телефоны-Аксессуары для телефонов</v>
      </c>
      <c r="I2784" s="3">
        <v>0.23</v>
      </c>
      <c r="J2784" s="3">
        <v>0.23</v>
      </c>
      <c r="K2784" s="3">
        <v>0.23</v>
      </c>
    </row>
    <row r="2785" spans="2:11" x14ac:dyDescent="0.3">
      <c r="B2785" s="1" t="s">
        <v>439</v>
      </c>
      <c r="C2785" s="1" t="s">
        <v>504</v>
      </c>
      <c r="D2785" s="1" t="s">
        <v>2911</v>
      </c>
      <c r="E2785" s="1" t="s">
        <v>2999</v>
      </c>
      <c r="F2785" s="1" t="s">
        <v>2999</v>
      </c>
      <c r="G2785" s="1" t="s">
        <v>2999</v>
      </c>
      <c r="H2785" s="1" t="str">
        <f t="shared" si="43"/>
        <v>Электроника-Телефоны-Аксессуары для телефонов</v>
      </c>
      <c r="I2785" s="3">
        <v>0.23</v>
      </c>
      <c r="J2785" s="3">
        <v>0.23</v>
      </c>
      <c r="K2785" s="3">
        <v>0.23</v>
      </c>
    </row>
    <row r="2786" spans="2:11" x14ac:dyDescent="0.3">
      <c r="B2786" s="1" t="s">
        <v>439</v>
      </c>
      <c r="C2786" s="1" t="s">
        <v>720</v>
      </c>
      <c r="D2786" s="1" t="s">
        <v>408</v>
      </c>
      <c r="E2786" s="1" t="s">
        <v>3001</v>
      </c>
      <c r="F2786" s="1" t="s">
        <v>3001</v>
      </c>
      <c r="G2786" s="1" t="s">
        <v>3001</v>
      </c>
      <c r="H2786" s="1" t="str">
        <f t="shared" si="43"/>
        <v>Электроника-Фото и видеокамеры-Аксессуары</v>
      </c>
      <c r="I2786" s="3">
        <v>0.23</v>
      </c>
      <c r="J2786" s="3">
        <v>0.23</v>
      </c>
      <c r="K2786" s="3">
        <v>0.23</v>
      </c>
    </row>
    <row r="2787" spans="2:11" x14ac:dyDescent="0.3">
      <c r="B2787" s="1" t="s">
        <v>439</v>
      </c>
      <c r="C2787" s="1" t="s">
        <v>720</v>
      </c>
      <c r="D2787" s="1" t="s">
        <v>408</v>
      </c>
      <c r="E2787" s="1" t="s">
        <v>3003</v>
      </c>
      <c r="F2787" s="1" t="s">
        <v>3003</v>
      </c>
      <c r="G2787" s="1" t="s">
        <v>3003</v>
      </c>
      <c r="H2787" s="1" t="str">
        <f t="shared" si="43"/>
        <v>Электроника-Фото и видеокамеры-Аксессуары</v>
      </c>
      <c r="I2787" s="3">
        <v>0.23</v>
      </c>
      <c r="J2787" s="3">
        <v>0.23</v>
      </c>
      <c r="K2787" s="3">
        <v>0.23</v>
      </c>
    </row>
    <row r="2788" spans="2:11" x14ac:dyDescent="0.3">
      <c r="B2788" s="1" t="s">
        <v>439</v>
      </c>
      <c r="C2788" s="1" t="s">
        <v>720</v>
      </c>
      <c r="D2788" s="1" t="s">
        <v>408</v>
      </c>
      <c r="E2788" s="1" t="s">
        <v>3004</v>
      </c>
      <c r="F2788" s="1" t="s">
        <v>3004</v>
      </c>
      <c r="G2788" s="1" t="s">
        <v>3004</v>
      </c>
      <c r="H2788" s="1" t="str">
        <f t="shared" si="43"/>
        <v>Электроника-Фото и видеокамеры-Аксессуары</v>
      </c>
      <c r="I2788" s="3">
        <v>0.23</v>
      </c>
      <c r="J2788" s="3">
        <v>0.23</v>
      </c>
      <c r="K2788" s="3">
        <v>0.23</v>
      </c>
    </row>
    <row r="2789" spans="2:11" x14ac:dyDescent="0.3">
      <c r="B2789" s="1" t="s">
        <v>439</v>
      </c>
      <c r="C2789" s="1" t="s">
        <v>720</v>
      </c>
      <c r="D2789" s="1" t="s">
        <v>408</v>
      </c>
      <c r="E2789" s="1" t="s">
        <v>3005</v>
      </c>
      <c r="F2789" s="1" t="s">
        <v>3005</v>
      </c>
      <c r="G2789" s="1" t="s">
        <v>3005</v>
      </c>
      <c r="H2789" s="1" t="str">
        <f t="shared" si="43"/>
        <v>Электроника-Фото и видеокамеры-Аксессуары</v>
      </c>
      <c r="I2789" s="3">
        <v>0.23</v>
      </c>
      <c r="J2789" s="3">
        <v>0.23</v>
      </c>
      <c r="K2789" s="3">
        <v>0.23</v>
      </c>
    </row>
    <row r="2790" spans="2:11" x14ac:dyDescent="0.3">
      <c r="B2790" s="1" t="s">
        <v>439</v>
      </c>
      <c r="C2790" s="1" t="s">
        <v>590</v>
      </c>
      <c r="D2790" s="1" t="s">
        <v>408</v>
      </c>
      <c r="E2790" s="1" t="s">
        <v>408</v>
      </c>
      <c r="F2790" s="1" t="s">
        <v>408</v>
      </c>
      <c r="G2790" s="1" t="s">
        <v>408</v>
      </c>
      <c r="H2790" s="1" t="str">
        <f t="shared" si="43"/>
        <v>Электроника-GPS-навигация-Аксессуары</v>
      </c>
      <c r="I2790" s="3">
        <v>0.23</v>
      </c>
      <c r="J2790" s="3">
        <v>0.23</v>
      </c>
      <c r="K2790" s="3">
        <v>0.23</v>
      </c>
    </row>
    <row r="2791" spans="2:11" x14ac:dyDescent="0.3">
      <c r="B2791" s="1" t="s">
        <v>439</v>
      </c>
      <c r="C2791" s="1" t="s">
        <v>720</v>
      </c>
      <c r="D2791" s="1" t="s">
        <v>408</v>
      </c>
      <c r="E2791" s="1" t="s">
        <v>3006</v>
      </c>
      <c r="F2791" s="1" t="s">
        <v>3006</v>
      </c>
      <c r="G2791" s="1" t="s">
        <v>3006</v>
      </c>
      <c r="H2791" s="1" t="str">
        <f t="shared" si="43"/>
        <v>Электроника-Фото и видеокамеры-Аксессуары</v>
      </c>
      <c r="I2791" s="3">
        <v>0.23</v>
      </c>
      <c r="J2791" s="3">
        <v>0.23</v>
      </c>
      <c r="K2791" s="3">
        <v>0.23</v>
      </c>
    </row>
    <row r="2792" spans="2:11" x14ac:dyDescent="0.3">
      <c r="B2792" s="1" t="s">
        <v>439</v>
      </c>
      <c r="C2792" s="1" t="s">
        <v>504</v>
      </c>
      <c r="D2792" s="1" t="s">
        <v>2911</v>
      </c>
      <c r="E2792" s="1" t="s">
        <v>3007</v>
      </c>
      <c r="F2792" s="1" t="s">
        <v>3007</v>
      </c>
      <c r="G2792" s="1" t="s">
        <v>3007</v>
      </c>
      <c r="H2792" s="1" t="str">
        <f t="shared" si="43"/>
        <v>Электроника-Телефоны-Аксессуары для телефонов</v>
      </c>
      <c r="I2792" s="3">
        <v>0.23</v>
      </c>
      <c r="J2792" s="3">
        <v>0.23</v>
      </c>
      <c r="K2792" s="3">
        <v>0.23</v>
      </c>
    </row>
    <row r="2793" spans="2:11" x14ac:dyDescent="0.3">
      <c r="B2793" s="1" t="s">
        <v>439</v>
      </c>
      <c r="C2793" s="1" t="s">
        <v>440</v>
      </c>
      <c r="D2793" s="1" t="s">
        <v>3008</v>
      </c>
      <c r="E2793" s="1" t="s">
        <v>3008</v>
      </c>
      <c r="F2793" s="1" t="s">
        <v>3008</v>
      </c>
      <c r="G2793" s="1" t="s">
        <v>3008</v>
      </c>
      <c r="H2793" s="1" t="str">
        <f t="shared" si="43"/>
        <v>Электроника-Портативная техника-Аксессуары для цифровых плееров</v>
      </c>
      <c r="I2793" s="3">
        <v>0.23</v>
      </c>
      <c r="J2793" s="3">
        <v>0.23</v>
      </c>
      <c r="K2793" s="3">
        <v>0.23</v>
      </c>
    </row>
    <row r="2794" spans="2:11" x14ac:dyDescent="0.3">
      <c r="B2794" s="1" t="s">
        <v>439</v>
      </c>
      <c r="C2794" s="1" t="s">
        <v>440</v>
      </c>
      <c r="D2794" s="1" t="s">
        <v>3009</v>
      </c>
      <c r="E2794" s="1" t="s">
        <v>3009</v>
      </c>
      <c r="F2794" s="1" t="s">
        <v>3009</v>
      </c>
      <c r="G2794" s="1" t="s">
        <v>3009</v>
      </c>
      <c r="H2794" s="1" t="str">
        <f t="shared" si="43"/>
        <v>Электроника-Портативная техника-Аксессуары для электронных книг</v>
      </c>
      <c r="I2794" s="3">
        <v>0.23</v>
      </c>
      <c r="J2794" s="3">
        <v>0.23</v>
      </c>
      <c r="K2794" s="3">
        <v>0.23</v>
      </c>
    </row>
    <row r="2795" spans="2:11" x14ac:dyDescent="0.3">
      <c r="B2795" s="1" t="s">
        <v>439</v>
      </c>
      <c r="C2795" s="1" t="s">
        <v>754</v>
      </c>
      <c r="D2795" s="1" t="s">
        <v>408</v>
      </c>
      <c r="E2795" s="1" t="s">
        <v>408</v>
      </c>
      <c r="F2795" s="1" t="s">
        <v>408</v>
      </c>
      <c r="G2795" s="1" t="s">
        <v>408</v>
      </c>
      <c r="H2795" s="1" t="str">
        <f t="shared" si="43"/>
        <v>Электроника-Оптические приборы-Аксессуары</v>
      </c>
      <c r="I2795" s="3">
        <v>0.23</v>
      </c>
      <c r="J2795" s="3">
        <v>0.23</v>
      </c>
      <c r="K2795" s="3">
        <v>0.23</v>
      </c>
    </row>
    <row r="2796" spans="2:11" x14ac:dyDescent="0.3">
      <c r="B2796" s="1" t="s">
        <v>439</v>
      </c>
      <c r="C2796" s="1" t="s">
        <v>720</v>
      </c>
      <c r="D2796" s="1" t="s">
        <v>408</v>
      </c>
      <c r="E2796" s="1" t="s">
        <v>3010</v>
      </c>
      <c r="F2796" s="1" t="s">
        <v>3010</v>
      </c>
      <c r="G2796" s="1" t="s">
        <v>3010</v>
      </c>
      <c r="H2796" s="1" t="str">
        <f t="shared" si="43"/>
        <v>Электроника-Фото и видеокамеры-Аксессуары</v>
      </c>
      <c r="I2796" s="3">
        <v>0.23</v>
      </c>
      <c r="J2796" s="3">
        <v>0.23</v>
      </c>
      <c r="K2796" s="3">
        <v>0.23</v>
      </c>
    </row>
    <row r="2797" spans="2:11" x14ac:dyDescent="0.3">
      <c r="B2797" s="1" t="s">
        <v>439</v>
      </c>
      <c r="C2797" s="1" t="s">
        <v>504</v>
      </c>
      <c r="D2797" s="1" t="s">
        <v>2911</v>
      </c>
      <c r="E2797" s="1" t="s">
        <v>3011</v>
      </c>
      <c r="F2797" s="1" t="s">
        <v>3011</v>
      </c>
      <c r="G2797" s="1" t="s">
        <v>3011</v>
      </c>
      <c r="H2797" s="1" t="str">
        <f t="shared" si="43"/>
        <v>Электроника-Телефоны-Аксессуары для телефонов</v>
      </c>
      <c r="I2797" s="3">
        <v>0.23</v>
      </c>
      <c r="J2797" s="3">
        <v>0.23</v>
      </c>
      <c r="K2797" s="3">
        <v>0.23</v>
      </c>
    </row>
    <row r="2798" spans="2:11" x14ac:dyDescent="0.3">
      <c r="B2798" s="1" t="s">
        <v>439</v>
      </c>
      <c r="C2798" s="1" t="s">
        <v>720</v>
      </c>
      <c r="D2798" s="1" t="s">
        <v>408</v>
      </c>
      <c r="E2798" s="1" t="s">
        <v>3012</v>
      </c>
      <c r="F2798" s="1" t="s">
        <v>3012</v>
      </c>
      <c r="G2798" s="1" t="s">
        <v>3012</v>
      </c>
      <c r="H2798" s="1" t="str">
        <f t="shared" si="43"/>
        <v>Электроника-Фото и видеокамеры-Аксессуары</v>
      </c>
      <c r="I2798" s="3">
        <v>0.23</v>
      </c>
      <c r="J2798" s="3">
        <v>0.23</v>
      </c>
      <c r="K2798" s="3">
        <v>0.23</v>
      </c>
    </row>
    <row r="2799" spans="2:11" x14ac:dyDescent="0.3">
      <c r="B2799" s="1" t="s">
        <v>439</v>
      </c>
      <c r="C2799" s="1" t="s">
        <v>504</v>
      </c>
      <c r="D2799" s="1" t="s">
        <v>2911</v>
      </c>
      <c r="E2799" s="1" t="s">
        <v>3013</v>
      </c>
      <c r="F2799" s="1" t="s">
        <v>3013</v>
      </c>
      <c r="G2799" s="1" t="s">
        <v>3013</v>
      </c>
      <c r="H2799" s="1" t="str">
        <f t="shared" si="43"/>
        <v>Электроника-Телефоны-Аксессуары для телефонов</v>
      </c>
      <c r="I2799" s="3">
        <v>0.23</v>
      </c>
      <c r="J2799" s="3">
        <v>0.23</v>
      </c>
      <c r="K2799" s="3">
        <v>0.23</v>
      </c>
    </row>
    <row r="2800" spans="2:11" x14ac:dyDescent="0.3">
      <c r="B2800" s="1" t="s">
        <v>439</v>
      </c>
      <c r="C2800" s="1" t="s">
        <v>504</v>
      </c>
      <c r="D2800" s="1" t="s">
        <v>2911</v>
      </c>
      <c r="E2800" s="1" t="s">
        <v>3014</v>
      </c>
      <c r="F2800" s="1" t="s">
        <v>3014</v>
      </c>
      <c r="G2800" s="1" t="s">
        <v>3014</v>
      </c>
      <c r="H2800" s="1" t="str">
        <f t="shared" si="43"/>
        <v>Электроника-Телефоны-Аксессуары для телефонов</v>
      </c>
      <c r="I2800" s="3">
        <v>0.23</v>
      </c>
      <c r="J2800" s="3">
        <v>0.23</v>
      </c>
      <c r="K2800" s="3">
        <v>0.23</v>
      </c>
    </row>
    <row r="2801" spans="2:11" x14ac:dyDescent="0.3">
      <c r="B2801" s="1" t="s">
        <v>439</v>
      </c>
      <c r="C2801" s="1" t="s">
        <v>504</v>
      </c>
      <c r="D2801" s="1" t="s">
        <v>2911</v>
      </c>
      <c r="E2801" s="1" t="s">
        <v>721</v>
      </c>
      <c r="F2801" s="1" t="s">
        <v>721</v>
      </c>
      <c r="G2801" s="1" t="s">
        <v>721</v>
      </c>
      <c r="H2801" s="1" t="str">
        <f t="shared" si="43"/>
        <v>Электроника-Телефоны-Аксессуары для телефонов</v>
      </c>
      <c r="I2801" s="3">
        <v>0.23</v>
      </c>
      <c r="J2801" s="3">
        <v>0.23</v>
      </c>
      <c r="K2801" s="3">
        <v>0.23</v>
      </c>
    </row>
    <row r="2802" spans="2:11" x14ac:dyDescent="0.3">
      <c r="B2802" s="1" t="s">
        <v>439</v>
      </c>
      <c r="C2802" s="1" t="s">
        <v>504</v>
      </c>
      <c r="D2802" s="1" t="s">
        <v>3016</v>
      </c>
      <c r="E2802" s="1" t="s">
        <v>3016</v>
      </c>
      <c r="F2802" s="1" t="s">
        <v>3016</v>
      </c>
      <c r="G2802" s="1" t="s">
        <v>3016</v>
      </c>
      <c r="H2802" s="1" t="str">
        <f t="shared" si="43"/>
        <v>Электроника-Телефоны-Тарифные планы и номера</v>
      </c>
      <c r="I2802" s="3">
        <v>0.23</v>
      </c>
      <c r="J2802" s="3">
        <v>0.23</v>
      </c>
      <c r="K2802" s="3">
        <v>0.23</v>
      </c>
    </row>
    <row r="2803" spans="2:11" x14ac:dyDescent="0.3">
      <c r="B2803" s="1" t="s">
        <v>439</v>
      </c>
      <c r="C2803" s="1" t="s">
        <v>720</v>
      </c>
      <c r="D2803" s="1" t="s">
        <v>408</v>
      </c>
      <c r="E2803" s="1" t="s">
        <v>3018</v>
      </c>
      <c r="F2803" s="1" t="s">
        <v>3018</v>
      </c>
      <c r="G2803" s="1" t="s">
        <v>3018</v>
      </c>
      <c r="H2803" s="1" t="str">
        <f t="shared" si="43"/>
        <v>Электроника-Фото и видеокамеры-Аксессуары</v>
      </c>
      <c r="I2803" s="3">
        <v>0.23</v>
      </c>
      <c r="J2803" s="3">
        <v>0.23</v>
      </c>
      <c r="K2803" s="3">
        <v>0.23</v>
      </c>
    </row>
    <row r="2804" spans="2:11" x14ac:dyDescent="0.3">
      <c r="B2804" s="1" t="s">
        <v>439</v>
      </c>
      <c r="C2804" s="1" t="s">
        <v>720</v>
      </c>
      <c r="D2804" s="1" t="s">
        <v>408</v>
      </c>
      <c r="E2804" s="1" t="s">
        <v>3019</v>
      </c>
      <c r="F2804" s="1" t="s">
        <v>3019</v>
      </c>
      <c r="G2804" s="1" t="s">
        <v>3019</v>
      </c>
      <c r="H2804" s="1" t="str">
        <f t="shared" si="43"/>
        <v>Электроника-Фото и видеокамеры-Аксессуары</v>
      </c>
      <c r="I2804" s="3">
        <v>0.23</v>
      </c>
      <c r="J2804" s="3">
        <v>0.23</v>
      </c>
      <c r="K2804" s="3">
        <v>0.23</v>
      </c>
    </row>
    <row r="2805" spans="2:11" x14ac:dyDescent="0.3">
      <c r="B2805" s="1" t="s">
        <v>439</v>
      </c>
      <c r="C2805" s="1" t="s">
        <v>440</v>
      </c>
      <c r="D2805" s="1" t="s">
        <v>3020</v>
      </c>
      <c r="E2805" s="1" t="s">
        <v>3020</v>
      </c>
      <c r="F2805" s="1" t="s">
        <v>3020</v>
      </c>
      <c r="G2805" s="1" t="s">
        <v>3020</v>
      </c>
      <c r="H2805" s="1" t="str">
        <f t="shared" si="43"/>
        <v>Электроника-Портативная техника-Запчасти для электронных книг</v>
      </c>
      <c r="I2805" s="3">
        <v>0.23</v>
      </c>
      <c r="J2805" s="3">
        <v>0.23</v>
      </c>
      <c r="K2805" s="3">
        <v>0.23</v>
      </c>
    </row>
    <row r="2806" spans="2:11" x14ac:dyDescent="0.3">
      <c r="B2806" s="1" t="s">
        <v>439</v>
      </c>
      <c r="C2806" s="1" t="s">
        <v>504</v>
      </c>
      <c r="D2806" s="1" t="s">
        <v>2911</v>
      </c>
      <c r="E2806" s="1" t="s">
        <v>3021</v>
      </c>
      <c r="F2806" s="1" t="s">
        <v>3021</v>
      </c>
      <c r="G2806" s="1" t="s">
        <v>3021</v>
      </c>
      <c r="H2806" s="1" t="str">
        <f t="shared" si="43"/>
        <v>Электроника-Телефоны-Аксессуары для телефонов</v>
      </c>
      <c r="I2806" s="3">
        <v>0.23</v>
      </c>
      <c r="J2806" s="3">
        <v>0.23</v>
      </c>
      <c r="K2806" s="3">
        <v>0.23</v>
      </c>
    </row>
    <row r="2807" spans="2:11" x14ac:dyDescent="0.3">
      <c r="B2807" s="1" t="s">
        <v>439</v>
      </c>
      <c r="C2807" s="1" t="s">
        <v>440</v>
      </c>
      <c r="D2807" s="1" t="s">
        <v>3022</v>
      </c>
      <c r="E2807" s="1" t="s">
        <v>3022</v>
      </c>
      <c r="F2807" s="1" t="s">
        <v>3022</v>
      </c>
      <c r="G2807" s="1" t="s">
        <v>3022</v>
      </c>
      <c r="H2807" s="1" t="str">
        <f t="shared" si="43"/>
        <v>Электроника-Портативная техника-Аксессуары для очков виртуальной реальности</v>
      </c>
      <c r="I2807" s="3">
        <v>0.23</v>
      </c>
      <c r="J2807" s="3">
        <v>0.23</v>
      </c>
      <c r="K2807" s="3">
        <v>0.23</v>
      </c>
    </row>
    <row r="2808" spans="2:11" x14ac:dyDescent="0.3">
      <c r="B2808" s="1" t="s">
        <v>439</v>
      </c>
      <c r="C2808" s="1" t="s">
        <v>504</v>
      </c>
      <c r="D2808" s="1" t="s">
        <v>3023</v>
      </c>
      <c r="E2808" s="1" t="s">
        <v>3023</v>
      </c>
      <c r="F2808" s="1" t="s">
        <v>3023</v>
      </c>
      <c r="G2808" s="1" t="s">
        <v>3023</v>
      </c>
      <c r="H2808" s="1" t="str">
        <f t="shared" si="43"/>
        <v>Электроника-Телефоны-Аксессуары для умных часов и браслетов</v>
      </c>
      <c r="I2808" s="3">
        <v>0.23</v>
      </c>
      <c r="J2808" s="3">
        <v>0.23</v>
      </c>
      <c r="K2808" s="3">
        <v>0.23</v>
      </c>
    </row>
    <row r="2809" spans="2:11" x14ac:dyDescent="0.3">
      <c r="B2809" s="1" t="s">
        <v>439</v>
      </c>
      <c r="C2809" s="1" t="s">
        <v>440</v>
      </c>
      <c r="D2809" s="1" t="s">
        <v>3024</v>
      </c>
      <c r="E2809" s="1" t="s">
        <v>3024</v>
      </c>
      <c r="F2809" s="1" t="s">
        <v>3024</v>
      </c>
      <c r="G2809" s="1" t="s">
        <v>3024</v>
      </c>
      <c r="H2809" s="1" t="str">
        <f t="shared" si="43"/>
        <v>Электроника-Портативная техника-Аксессуары для наушников и гарнитур</v>
      </c>
      <c r="I2809" s="3">
        <v>0.23</v>
      </c>
      <c r="J2809" s="3">
        <v>0.23</v>
      </c>
      <c r="K2809" s="3">
        <v>0.23</v>
      </c>
    </row>
    <row r="2810" spans="2:11" x14ac:dyDescent="0.3">
      <c r="B2810" s="1" t="s">
        <v>439</v>
      </c>
      <c r="C2810" s="1" t="s">
        <v>440</v>
      </c>
      <c r="D2810" s="1" t="s">
        <v>3029</v>
      </c>
      <c r="E2810" s="1" t="s">
        <v>3029</v>
      </c>
      <c r="F2810" s="1" t="s">
        <v>3029</v>
      </c>
      <c r="G2810" s="1" t="s">
        <v>3029</v>
      </c>
      <c r="H2810" s="1" t="str">
        <f t="shared" si="43"/>
        <v>Электроника-Портативная техника-Аксессуары для ручных стабилизаторов и стедикамов</v>
      </c>
      <c r="I2810" s="3">
        <v>0.23</v>
      </c>
      <c r="J2810" s="3">
        <v>0.23</v>
      </c>
      <c r="K2810" s="3">
        <v>0.23</v>
      </c>
    </row>
    <row r="2811" spans="2:11" x14ac:dyDescent="0.3">
      <c r="B2811" s="1" t="s">
        <v>439</v>
      </c>
      <c r="C2811" s="1" t="s">
        <v>504</v>
      </c>
      <c r="D2811" s="1" t="s">
        <v>3033</v>
      </c>
      <c r="E2811" s="1" t="s">
        <v>3033</v>
      </c>
      <c r="F2811" s="1" t="s">
        <v>3033</v>
      </c>
      <c r="G2811" s="1" t="s">
        <v>3033</v>
      </c>
      <c r="H2811" s="1" t="str">
        <f t="shared" si="43"/>
        <v>Электроника-Телефоны-Аксессуары для радиостанций</v>
      </c>
      <c r="I2811" s="3">
        <v>0.23</v>
      </c>
      <c r="J2811" s="3">
        <v>0.23</v>
      </c>
      <c r="K2811" s="3">
        <v>0.23</v>
      </c>
    </row>
    <row r="2812" spans="2:11" x14ac:dyDescent="0.3">
      <c r="B2812" s="1" t="s">
        <v>439</v>
      </c>
      <c r="C2812" s="1" t="s">
        <v>440</v>
      </c>
      <c r="D2812" s="1" t="s">
        <v>1832</v>
      </c>
      <c r="E2812" s="1" t="s">
        <v>1832</v>
      </c>
      <c r="F2812" s="1" t="s">
        <v>1832</v>
      </c>
      <c r="G2812" s="1" t="s">
        <v>1832</v>
      </c>
      <c r="H2812" s="1" t="str">
        <f t="shared" si="43"/>
        <v>Электроника-Портативная техника-Прочие аксессуары</v>
      </c>
      <c r="I2812" s="3">
        <v>0.23</v>
      </c>
      <c r="J2812" s="3">
        <v>0.23</v>
      </c>
      <c r="K2812" s="3">
        <v>0.23</v>
      </c>
    </row>
    <row r="2814" spans="2:11" s="2" customFormat="1" x14ac:dyDescent="0.3">
      <c r="B2814" s="5" t="s">
        <v>0</v>
      </c>
      <c r="C2814" s="5"/>
      <c r="D2814" s="5"/>
      <c r="I2814" s="4" t="s">
        <v>6</v>
      </c>
      <c r="J2814" s="4" t="s">
        <v>7</v>
      </c>
      <c r="K2814" s="4" t="s">
        <v>8</v>
      </c>
    </row>
    <row r="2815" spans="2:11" x14ac:dyDescent="0.3">
      <c r="B2815" s="1" t="s">
        <v>3105</v>
      </c>
      <c r="I2815" s="3">
        <f>AVERAGEIFS(I$2:I$2812,$H$2:$H$2812,$B2815)</f>
        <v>0.16</v>
      </c>
      <c r="J2815" s="3">
        <f t="shared" ref="J2815:K2815" si="44">AVERAGEIFS(J$2:J$2812,$H$2:$H$2812,$B2815)</f>
        <v>0.17</v>
      </c>
      <c r="K2815" s="3">
        <f t="shared" si="44"/>
        <v>0.17</v>
      </c>
    </row>
    <row r="2816" spans="2:11" x14ac:dyDescent="0.3">
      <c r="B2816" s="1" t="s">
        <v>3157</v>
      </c>
      <c r="I2816" s="3">
        <f t="shared" ref="I2816:K2879" si="45">AVERAGEIFS(I$2:I$2812,$H$2:$H$2812,$B2816)</f>
        <v>0.17</v>
      </c>
      <c r="J2816" s="3">
        <f t="shared" si="45"/>
        <v>0.17</v>
      </c>
      <c r="K2816" s="3">
        <f t="shared" si="45"/>
        <v>0.17</v>
      </c>
    </row>
    <row r="2817" spans="2:11" x14ac:dyDescent="0.3">
      <c r="B2817" s="1" t="s">
        <v>3113</v>
      </c>
      <c r="I2817" s="3">
        <f t="shared" si="45"/>
        <v>0.16</v>
      </c>
      <c r="J2817" s="3">
        <f t="shared" si="45"/>
        <v>0.17</v>
      </c>
      <c r="K2817" s="3">
        <f t="shared" si="45"/>
        <v>0.17</v>
      </c>
    </row>
    <row r="2818" spans="2:11" x14ac:dyDescent="0.3">
      <c r="B2818" s="1" t="s">
        <v>3107</v>
      </c>
      <c r="I2818" s="3">
        <f t="shared" si="45"/>
        <v>0.16</v>
      </c>
      <c r="J2818" s="3">
        <f t="shared" si="45"/>
        <v>0.17</v>
      </c>
      <c r="K2818" s="3">
        <f t="shared" si="45"/>
        <v>0.17</v>
      </c>
    </row>
    <row r="2819" spans="2:11" x14ac:dyDescent="0.3">
      <c r="B2819" s="1" t="s">
        <v>3106</v>
      </c>
      <c r="I2819" s="3">
        <f t="shared" si="45"/>
        <v>0.16</v>
      </c>
      <c r="J2819" s="3">
        <f t="shared" si="45"/>
        <v>0.17</v>
      </c>
      <c r="K2819" s="3">
        <f t="shared" si="45"/>
        <v>0.17</v>
      </c>
    </row>
    <row r="2820" spans="2:11" x14ac:dyDescent="0.3">
      <c r="B2820" s="1" t="s">
        <v>3103</v>
      </c>
      <c r="I2820" s="3">
        <f t="shared" si="45"/>
        <v>0.16500000000000001</v>
      </c>
      <c r="J2820" s="3">
        <f t="shared" si="45"/>
        <v>0.17</v>
      </c>
      <c r="K2820" s="3">
        <f t="shared" si="45"/>
        <v>0.17</v>
      </c>
    </row>
    <row r="2821" spans="2:11" x14ac:dyDescent="0.3">
      <c r="B2821" s="1" t="s">
        <v>3111</v>
      </c>
      <c r="I2821" s="3">
        <f t="shared" si="45"/>
        <v>0.16666666666666666</v>
      </c>
      <c r="J2821" s="3">
        <f t="shared" si="45"/>
        <v>0.17666666666666667</v>
      </c>
      <c r="K2821" s="3">
        <f t="shared" si="45"/>
        <v>0.17666666666666667</v>
      </c>
    </row>
    <row r="2822" spans="2:11" x14ac:dyDescent="0.3">
      <c r="B2822" s="1" t="s">
        <v>3112</v>
      </c>
      <c r="I2822" s="3">
        <f t="shared" si="45"/>
        <v>0.16</v>
      </c>
      <c r="J2822" s="3">
        <f t="shared" si="45"/>
        <v>0.17</v>
      </c>
      <c r="K2822" s="3">
        <f t="shared" si="45"/>
        <v>0.17</v>
      </c>
    </row>
    <row r="2823" spans="2:11" x14ac:dyDescent="0.3">
      <c r="B2823" s="1" t="s">
        <v>3102</v>
      </c>
      <c r="I2823" s="3">
        <f t="shared" si="45"/>
        <v>0.16</v>
      </c>
      <c r="J2823" s="3">
        <f t="shared" si="45"/>
        <v>0.16999999999999998</v>
      </c>
      <c r="K2823" s="3">
        <f t="shared" si="45"/>
        <v>0.16999999999999998</v>
      </c>
    </row>
    <row r="2824" spans="2:11" x14ac:dyDescent="0.3">
      <c r="B2824" s="1" t="s">
        <v>3109</v>
      </c>
      <c r="I2824" s="3">
        <f t="shared" si="45"/>
        <v>0.16</v>
      </c>
      <c r="J2824" s="3">
        <f t="shared" si="45"/>
        <v>0.17</v>
      </c>
      <c r="K2824" s="3">
        <f t="shared" si="45"/>
        <v>0.17</v>
      </c>
    </row>
    <row r="2825" spans="2:11" x14ac:dyDescent="0.3">
      <c r="B2825" s="1" t="s">
        <v>3079</v>
      </c>
      <c r="I2825" s="3">
        <f t="shared" si="45"/>
        <v>0.16</v>
      </c>
      <c r="J2825" s="3">
        <f t="shared" si="45"/>
        <v>0.17</v>
      </c>
      <c r="K2825" s="3">
        <f t="shared" si="45"/>
        <v>0.14600000000000002</v>
      </c>
    </row>
    <row r="2826" spans="2:11" x14ac:dyDescent="0.3">
      <c r="B2826" s="1" t="s">
        <v>3110</v>
      </c>
      <c r="I2826" s="3">
        <f t="shared" si="45"/>
        <v>0.16</v>
      </c>
      <c r="J2826" s="3">
        <f t="shared" si="45"/>
        <v>0.17</v>
      </c>
      <c r="K2826" s="3">
        <f t="shared" si="45"/>
        <v>0.17</v>
      </c>
    </row>
    <row r="2827" spans="2:11" x14ac:dyDescent="0.3">
      <c r="B2827" s="1" t="s">
        <v>3149</v>
      </c>
      <c r="I2827" s="3">
        <f t="shared" si="45"/>
        <v>0.17</v>
      </c>
      <c r="J2827" s="3">
        <f t="shared" si="45"/>
        <v>0.17</v>
      </c>
      <c r="K2827" s="3">
        <f t="shared" si="45"/>
        <v>0.17</v>
      </c>
    </row>
    <row r="2828" spans="2:11" x14ac:dyDescent="0.3">
      <c r="B2828" s="1" t="s">
        <v>3139</v>
      </c>
      <c r="I2828" s="3">
        <f t="shared" si="45"/>
        <v>0.17</v>
      </c>
      <c r="J2828" s="3">
        <f t="shared" si="45"/>
        <v>0.17</v>
      </c>
      <c r="K2828" s="3">
        <f t="shared" si="45"/>
        <v>0.17</v>
      </c>
    </row>
    <row r="2829" spans="2:11" x14ac:dyDescent="0.3">
      <c r="B2829" s="1" t="s">
        <v>3138</v>
      </c>
      <c r="I2829" s="3">
        <f t="shared" si="45"/>
        <v>0.16999999999999996</v>
      </c>
      <c r="J2829" s="3">
        <f t="shared" si="45"/>
        <v>0.16999999999999996</v>
      </c>
      <c r="K2829" s="3">
        <f t="shared" si="45"/>
        <v>0.16999999999999996</v>
      </c>
    </row>
    <row r="2830" spans="2:11" x14ac:dyDescent="0.3">
      <c r="B2830" s="1" t="s">
        <v>3080</v>
      </c>
      <c r="I2830" s="3">
        <f t="shared" si="45"/>
        <v>0.17</v>
      </c>
      <c r="J2830" s="3">
        <f t="shared" si="45"/>
        <v>0.17</v>
      </c>
      <c r="K2830" s="3">
        <f t="shared" si="45"/>
        <v>0.13</v>
      </c>
    </row>
    <row r="2831" spans="2:11" x14ac:dyDescent="0.3">
      <c r="B2831" s="1" t="s">
        <v>3158</v>
      </c>
      <c r="I2831" s="3">
        <f t="shared" si="45"/>
        <v>0.17</v>
      </c>
      <c r="J2831" s="3">
        <f t="shared" si="45"/>
        <v>0.17</v>
      </c>
      <c r="K2831" s="3">
        <f t="shared" si="45"/>
        <v>0.17</v>
      </c>
    </row>
    <row r="2832" spans="2:11" x14ac:dyDescent="0.3">
      <c r="B2832" s="1" t="s">
        <v>3126</v>
      </c>
      <c r="I2832" s="3">
        <f t="shared" si="45"/>
        <v>0.17</v>
      </c>
      <c r="J2832" s="3">
        <f t="shared" si="45"/>
        <v>0.17</v>
      </c>
      <c r="K2832" s="3">
        <f t="shared" si="45"/>
        <v>0.17</v>
      </c>
    </row>
    <row r="2833" spans="2:11" x14ac:dyDescent="0.3">
      <c r="B2833" s="1" t="s">
        <v>3159</v>
      </c>
      <c r="I2833" s="3">
        <f t="shared" si="45"/>
        <v>0.17</v>
      </c>
      <c r="J2833" s="3">
        <f t="shared" si="45"/>
        <v>0.17</v>
      </c>
      <c r="K2833" s="3">
        <f t="shared" si="45"/>
        <v>0.17</v>
      </c>
    </row>
    <row r="2834" spans="2:11" x14ac:dyDescent="0.3">
      <c r="B2834" s="1" t="s">
        <v>3082</v>
      </c>
      <c r="I2834" s="3">
        <f t="shared" si="45"/>
        <v>0.16999999999999998</v>
      </c>
      <c r="J2834" s="3">
        <f t="shared" si="45"/>
        <v>0.16999999999999998</v>
      </c>
      <c r="K2834" s="3">
        <f t="shared" si="45"/>
        <v>0.15666666666666665</v>
      </c>
    </row>
    <row r="2835" spans="2:11" x14ac:dyDescent="0.3">
      <c r="B2835" s="1" t="s">
        <v>3156</v>
      </c>
      <c r="I2835" s="3">
        <f t="shared" si="45"/>
        <v>0.17</v>
      </c>
      <c r="J2835" s="3">
        <f t="shared" si="45"/>
        <v>0.17</v>
      </c>
      <c r="K2835" s="3">
        <f t="shared" si="45"/>
        <v>0.17</v>
      </c>
    </row>
    <row r="2836" spans="2:11" x14ac:dyDescent="0.3">
      <c r="B2836" s="1" t="s">
        <v>3137</v>
      </c>
      <c r="I2836" s="3">
        <f t="shared" si="45"/>
        <v>0.17</v>
      </c>
      <c r="J2836" s="3">
        <f t="shared" si="45"/>
        <v>0.17</v>
      </c>
      <c r="K2836" s="3">
        <f t="shared" si="45"/>
        <v>0.17</v>
      </c>
    </row>
    <row r="2837" spans="2:11" x14ac:dyDescent="0.3">
      <c r="B2837" s="1" t="s">
        <v>3153</v>
      </c>
      <c r="I2837" s="3">
        <f t="shared" si="45"/>
        <v>0.17</v>
      </c>
      <c r="J2837" s="3">
        <f t="shared" si="45"/>
        <v>0.17</v>
      </c>
      <c r="K2837" s="3">
        <f t="shared" si="45"/>
        <v>0.17</v>
      </c>
    </row>
    <row r="2838" spans="2:11" x14ac:dyDescent="0.3">
      <c r="B2838" s="1" t="s">
        <v>3148</v>
      </c>
      <c r="I2838" s="3">
        <f t="shared" si="45"/>
        <v>0.17</v>
      </c>
      <c r="J2838" s="3">
        <f t="shared" si="45"/>
        <v>0.17</v>
      </c>
      <c r="K2838" s="3">
        <f t="shared" si="45"/>
        <v>0.17</v>
      </c>
    </row>
    <row r="2839" spans="2:11" x14ac:dyDescent="0.3">
      <c r="B2839" s="1" t="s">
        <v>3101</v>
      </c>
      <c r="I2839" s="3">
        <f t="shared" si="45"/>
        <v>0.16</v>
      </c>
      <c r="J2839" s="3">
        <f t="shared" si="45"/>
        <v>0.17</v>
      </c>
      <c r="K2839" s="3">
        <f t="shared" si="45"/>
        <v>0.17</v>
      </c>
    </row>
    <row r="2840" spans="2:11" x14ac:dyDescent="0.3">
      <c r="B2840" s="1" t="s">
        <v>3118</v>
      </c>
      <c r="I2840" s="3">
        <f t="shared" si="45"/>
        <v>0.17</v>
      </c>
      <c r="J2840" s="3">
        <f t="shared" si="45"/>
        <v>0.17</v>
      </c>
      <c r="K2840" s="3">
        <f t="shared" si="45"/>
        <v>0.17</v>
      </c>
    </row>
    <row r="2841" spans="2:11" x14ac:dyDescent="0.3">
      <c r="B2841" s="1" t="s">
        <v>3117</v>
      </c>
      <c r="I2841" s="3">
        <f t="shared" si="45"/>
        <v>0.17</v>
      </c>
      <c r="J2841" s="3">
        <f t="shared" si="45"/>
        <v>0.17</v>
      </c>
      <c r="K2841" s="3">
        <f t="shared" si="45"/>
        <v>0.17</v>
      </c>
    </row>
    <row r="2842" spans="2:11" x14ac:dyDescent="0.3">
      <c r="B2842" s="1" t="s">
        <v>3146</v>
      </c>
      <c r="I2842" s="3">
        <f t="shared" si="45"/>
        <v>0.17</v>
      </c>
      <c r="J2842" s="3">
        <f t="shared" si="45"/>
        <v>0.17</v>
      </c>
      <c r="K2842" s="3">
        <f t="shared" si="45"/>
        <v>0.17</v>
      </c>
    </row>
    <row r="2843" spans="2:11" x14ac:dyDescent="0.3">
      <c r="B2843" s="1" t="s">
        <v>3115</v>
      </c>
      <c r="I2843" s="3">
        <f t="shared" si="45"/>
        <v>0.17</v>
      </c>
      <c r="J2843" s="3">
        <f t="shared" si="45"/>
        <v>0.17</v>
      </c>
      <c r="K2843" s="3">
        <f t="shared" si="45"/>
        <v>0.17</v>
      </c>
    </row>
    <row r="2844" spans="2:11" x14ac:dyDescent="0.3">
      <c r="B2844" s="1" t="s">
        <v>3081</v>
      </c>
      <c r="I2844" s="3">
        <f t="shared" si="45"/>
        <v>0.17</v>
      </c>
      <c r="J2844" s="3">
        <f t="shared" si="45"/>
        <v>0.17</v>
      </c>
      <c r="K2844" s="3">
        <f t="shared" si="45"/>
        <v>0.05</v>
      </c>
    </row>
    <row r="2845" spans="2:11" x14ac:dyDescent="0.3">
      <c r="B2845" s="1" t="s">
        <v>3155</v>
      </c>
      <c r="I2845" s="3">
        <f t="shared" si="45"/>
        <v>0.17</v>
      </c>
      <c r="J2845" s="3">
        <f t="shared" si="45"/>
        <v>0.17</v>
      </c>
      <c r="K2845" s="3">
        <f t="shared" si="45"/>
        <v>0.17</v>
      </c>
    </row>
    <row r="2846" spans="2:11" x14ac:dyDescent="0.3">
      <c r="B2846" s="1" t="s">
        <v>3116</v>
      </c>
      <c r="I2846" s="3">
        <f t="shared" si="45"/>
        <v>0.17</v>
      </c>
      <c r="J2846" s="3">
        <f t="shared" si="45"/>
        <v>0.17</v>
      </c>
      <c r="K2846" s="3">
        <f t="shared" si="45"/>
        <v>0.17</v>
      </c>
    </row>
    <row r="2847" spans="2:11" x14ac:dyDescent="0.3">
      <c r="B2847" s="1" t="s">
        <v>3147</v>
      </c>
      <c r="I2847" s="3">
        <f t="shared" si="45"/>
        <v>0.16999999999999998</v>
      </c>
      <c r="J2847" s="3">
        <f t="shared" si="45"/>
        <v>0.16999999999999998</v>
      </c>
      <c r="K2847" s="3">
        <f t="shared" si="45"/>
        <v>0.16999999999999998</v>
      </c>
    </row>
    <row r="2848" spans="2:11" x14ac:dyDescent="0.3">
      <c r="B2848" s="1" t="s">
        <v>3108</v>
      </c>
      <c r="I2848" s="3">
        <f t="shared" si="45"/>
        <v>0.16666666666666666</v>
      </c>
      <c r="J2848" s="3">
        <f t="shared" si="45"/>
        <v>0.17</v>
      </c>
      <c r="K2848" s="3">
        <f t="shared" si="45"/>
        <v>0.17</v>
      </c>
    </row>
    <row r="2849" spans="2:11" x14ac:dyDescent="0.3">
      <c r="B2849" s="1" t="s">
        <v>3128</v>
      </c>
      <c r="I2849" s="3">
        <f t="shared" si="45"/>
        <v>0.17</v>
      </c>
      <c r="J2849" s="3">
        <f t="shared" si="45"/>
        <v>0.17</v>
      </c>
      <c r="K2849" s="3">
        <f t="shared" si="45"/>
        <v>0.17</v>
      </c>
    </row>
    <row r="2850" spans="2:11" x14ac:dyDescent="0.3">
      <c r="B2850" s="1" t="s">
        <v>3166</v>
      </c>
      <c r="I2850" s="3">
        <f t="shared" si="45"/>
        <v>0.17</v>
      </c>
      <c r="J2850" s="3">
        <f t="shared" si="45"/>
        <v>0.17</v>
      </c>
      <c r="K2850" s="3">
        <f t="shared" si="45"/>
        <v>0.17</v>
      </c>
    </row>
    <row r="2851" spans="2:11" x14ac:dyDescent="0.3">
      <c r="B2851" s="1" t="s">
        <v>3119</v>
      </c>
      <c r="I2851" s="3">
        <f t="shared" si="45"/>
        <v>0.17</v>
      </c>
      <c r="J2851" s="3">
        <f t="shared" si="45"/>
        <v>0.17</v>
      </c>
      <c r="K2851" s="3">
        <f t="shared" si="45"/>
        <v>0.17</v>
      </c>
    </row>
    <row r="2852" spans="2:11" x14ac:dyDescent="0.3">
      <c r="B2852" s="1" t="s">
        <v>3171</v>
      </c>
      <c r="I2852" s="3">
        <f t="shared" si="45"/>
        <v>0.17</v>
      </c>
      <c r="J2852" s="3">
        <f t="shared" si="45"/>
        <v>0.17</v>
      </c>
      <c r="K2852" s="3">
        <f t="shared" si="45"/>
        <v>0.17</v>
      </c>
    </row>
    <row r="2853" spans="2:11" x14ac:dyDescent="0.3">
      <c r="B2853" s="1" t="s">
        <v>3170</v>
      </c>
      <c r="I2853" s="3">
        <f t="shared" si="45"/>
        <v>0.17</v>
      </c>
      <c r="J2853" s="3">
        <f t="shared" si="45"/>
        <v>0.17</v>
      </c>
      <c r="K2853" s="3">
        <f t="shared" si="45"/>
        <v>0.17</v>
      </c>
    </row>
    <row r="2854" spans="2:11" x14ac:dyDescent="0.3">
      <c r="B2854" s="1" t="s">
        <v>3120</v>
      </c>
      <c r="I2854" s="3">
        <f t="shared" si="45"/>
        <v>0.16999999999999996</v>
      </c>
      <c r="J2854" s="3">
        <f t="shared" si="45"/>
        <v>0.16999999999999996</v>
      </c>
      <c r="K2854" s="3">
        <f t="shared" si="45"/>
        <v>0.16999999999999996</v>
      </c>
    </row>
    <row r="2855" spans="2:11" x14ac:dyDescent="0.3">
      <c r="B2855" s="1" t="s">
        <v>3127</v>
      </c>
      <c r="I2855" s="3">
        <f t="shared" si="45"/>
        <v>0.17</v>
      </c>
      <c r="J2855" s="3">
        <f t="shared" si="45"/>
        <v>0.17</v>
      </c>
      <c r="K2855" s="3">
        <f t="shared" si="45"/>
        <v>0.17</v>
      </c>
    </row>
    <row r="2856" spans="2:11" x14ac:dyDescent="0.3">
      <c r="B2856" s="1" t="s">
        <v>3129</v>
      </c>
      <c r="I2856" s="3">
        <f t="shared" si="45"/>
        <v>0.16999999999999998</v>
      </c>
      <c r="J2856" s="3">
        <f t="shared" si="45"/>
        <v>0.16999999999999998</v>
      </c>
      <c r="K2856" s="3">
        <f t="shared" si="45"/>
        <v>0.16999999999999998</v>
      </c>
    </row>
    <row r="2857" spans="2:11" x14ac:dyDescent="0.3">
      <c r="B2857" s="1" t="s">
        <v>3164</v>
      </c>
      <c r="I2857" s="3">
        <f t="shared" si="45"/>
        <v>0.17</v>
      </c>
      <c r="J2857" s="3">
        <f t="shared" si="45"/>
        <v>0.17</v>
      </c>
      <c r="K2857" s="3">
        <f t="shared" si="45"/>
        <v>0.17</v>
      </c>
    </row>
    <row r="2858" spans="2:11" x14ac:dyDescent="0.3">
      <c r="B2858" s="1" t="s">
        <v>3121</v>
      </c>
      <c r="I2858" s="3">
        <f t="shared" si="45"/>
        <v>0.17</v>
      </c>
      <c r="J2858" s="3">
        <f t="shared" si="45"/>
        <v>0.17</v>
      </c>
      <c r="K2858" s="3">
        <f t="shared" si="45"/>
        <v>0.17</v>
      </c>
    </row>
    <row r="2859" spans="2:11" x14ac:dyDescent="0.3">
      <c r="B2859" s="1" t="s">
        <v>3123</v>
      </c>
      <c r="I2859" s="3">
        <f t="shared" si="45"/>
        <v>0.17</v>
      </c>
      <c r="J2859" s="3">
        <f t="shared" si="45"/>
        <v>0.17</v>
      </c>
      <c r="K2859" s="3">
        <f t="shared" si="45"/>
        <v>0.17</v>
      </c>
    </row>
    <row r="2860" spans="2:11" x14ac:dyDescent="0.3">
      <c r="B2860" s="1" t="s">
        <v>3135</v>
      </c>
      <c r="I2860" s="3">
        <f t="shared" si="45"/>
        <v>0.17</v>
      </c>
      <c r="J2860" s="3">
        <f t="shared" si="45"/>
        <v>0.17</v>
      </c>
      <c r="K2860" s="3">
        <f t="shared" si="45"/>
        <v>0.17</v>
      </c>
    </row>
    <row r="2861" spans="2:11" x14ac:dyDescent="0.3">
      <c r="B2861" s="1" t="s">
        <v>3165</v>
      </c>
      <c r="I2861" s="3">
        <f t="shared" si="45"/>
        <v>0.17</v>
      </c>
      <c r="J2861" s="3">
        <f t="shared" si="45"/>
        <v>0.17</v>
      </c>
      <c r="K2861" s="3">
        <f t="shared" si="45"/>
        <v>0.17</v>
      </c>
    </row>
    <row r="2862" spans="2:11" x14ac:dyDescent="0.3">
      <c r="B2862" s="1" t="s">
        <v>3145</v>
      </c>
      <c r="I2862" s="3">
        <f t="shared" si="45"/>
        <v>0.17</v>
      </c>
      <c r="J2862" s="3">
        <f t="shared" si="45"/>
        <v>0.17</v>
      </c>
      <c r="K2862" s="3">
        <f t="shared" si="45"/>
        <v>0.17</v>
      </c>
    </row>
    <row r="2863" spans="2:11" x14ac:dyDescent="0.3">
      <c r="B2863" s="1" t="s">
        <v>3130</v>
      </c>
      <c r="I2863" s="3">
        <f t="shared" si="45"/>
        <v>0.17</v>
      </c>
      <c r="J2863" s="3">
        <f t="shared" si="45"/>
        <v>0.17</v>
      </c>
      <c r="K2863" s="3">
        <f t="shared" si="45"/>
        <v>0.17</v>
      </c>
    </row>
    <row r="2864" spans="2:11" x14ac:dyDescent="0.3">
      <c r="B2864" s="1" t="s">
        <v>3125</v>
      </c>
      <c r="I2864" s="3">
        <f t="shared" si="45"/>
        <v>0.17</v>
      </c>
      <c r="J2864" s="3">
        <f t="shared" si="45"/>
        <v>0.17</v>
      </c>
      <c r="K2864" s="3">
        <f t="shared" si="45"/>
        <v>0.17</v>
      </c>
    </row>
    <row r="2865" spans="2:11" x14ac:dyDescent="0.3">
      <c r="B2865" s="1" t="s">
        <v>3150</v>
      </c>
      <c r="I2865" s="3">
        <f t="shared" si="45"/>
        <v>0.16999999999999996</v>
      </c>
      <c r="J2865" s="3">
        <f t="shared" si="45"/>
        <v>0.16999999999999996</v>
      </c>
      <c r="K2865" s="3">
        <f t="shared" si="45"/>
        <v>0.16999999999999996</v>
      </c>
    </row>
    <row r="2866" spans="2:11" x14ac:dyDescent="0.3">
      <c r="B2866" s="1" t="s">
        <v>3131</v>
      </c>
      <c r="I2866" s="3">
        <f t="shared" si="45"/>
        <v>0.17</v>
      </c>
      <c r="J2866" s="3">
        <f t="shared" si="45"/>
        <v>0.17</v>
      </c>
      <c r="K2866" s="3">
        <f t="shared" si="45"/>
        <v>0.17</v>
      </c>
    </row>
    <row r="2867" spans="2:11" x14ac:dyDescent="0.3">
      <c r="B2867" s="1" t="s">
        <v>3124</v>
      </c>
      <c r="I2867" s="3">
        <f t="shared" si="45"/>
        <v>0.17</v>
      </c>
      <c r="J2867" s="3">
        <f t="shared" si="45"/>
        <v>0.17</v>
      </c>
      <c r="K2867" s="3">
        <f t="shared" si="45"/>
        <v>0.17</v>
      </c>
    </row>
    <row r="2868" spans="2:11" x14ac:dyDescent="0.3">
      <c r="B2868" s="1" t="s">
        <v>3122</v>
      </c>
      <c r="I2868" s="3">
        <f t="shared" si="45"/>
        <v>0.17</v>
      </c>
      <c r="J2868" s="3">
        <f t="shared" si="45"/>
        <v>0.17</v>
      </c>
      <c r="K2868" s="3">
        <f t="shared" si="45"/>
        <v>0.17</v>
      </c>
    </row>
    <row r="2869" spans="2:11" x14ac:dyDescent="0.3">
      <c r="B2869" s="1" t="s">
        <v>3142</v>
      </c>
      <c r="I2869" s="3">
        <f t="shared" si="45"/>
        <v>0.17</v>
      </c>
      <c r="J2869" s="3">
        <f t="shared" si="45"/>
        <v>0.17</v>
      </c>
      <c r="K2869" s="3">
        <f t="shared" si="45"/>
        <v>0.17</v>
      </c>
    </row>
    <row r="2870" spans="2:11" x14ac:dyDescent="0.3">
      <c r="B2870" s="1" t="s">
        <v>3083</v>
      </c>
      <c r="I2870" s="3">
        <f t="shared" si="45"/>
        <v>0.17</v>
      </c>
      <c r="J2870" s="3">
        <f t="shared" si="45"/>
        <v>0.17</v>
      </c>
      <c r="K2870" s="3">
        <f t="shared" si="45"/>
        <v>0.05</v>
      </c>
    </row>
    <row r="2871" spans="2:11" x14ac:dyDescent="0.3">
      <c r="B2871" s="1" t="s">
        <v>3084</v>
      </c>
      <c r="I2871" s="3">
        <f t="shared" si="45"/>
        <v>0.17</v>
      </c>
      <c r="J2871" s="3">
        <f t="shared" si="45"/>
        <v>0.17</v>
      </c>
      <c r="K2871" s="3">
        <f t="shared" si="45"/>
        <v>0.05</v>
      </c>
    </row>
    <row r="2872" spans="2:11" x14ac:dyDescent="0.3">
      <c r="B2872" s="1" t="s">
        <v>3141</v>
      </c>
      <c r="I2872" s="3">
        <f t="shared" si="45"/>
        <v>0.17</v>
      </c>
      <c r="J2872" s="3">
        <f t="shared" si="45"/>
        <v>0.17</v>
      </c>
      <c r="K2872" s="3">
        <f t="shared" si="45"/>
        <v>0.17</v>
      </c>
    </row>
    <row r="2873" spans="2:11" x14ac:dyDescent="0.3">
      <c r="B2873" s="1" t="s">
        <v>3140</v>
      </c>
      <c r="I2873" s="3">
        <f t="shared" si="45"/>
        <v>0.17</v>
      </c>
      <c r="J2873" s="3">
        <f t="shared" si="45"/>
        <v>0.17</v>
      </c>
      <c r="K2873" s="3">
        <f t="shared" si="45"/>
        <v>0.17</v>
      </c>
    </row>
    <row r="2874" spans="2:11" x14ac:dyDescent="0.3">
      <c r="B2874" s="1" t="s">
        <v>3162</v>
      </c>
      <c r="I2874" s="3">
        <f t="shared" si="45"/>
        <v>0.17</v>
      </c>
      <c r="J2874" s="3">
        <f t="shared" si="45"/>
        <v>0.17</v>
      </c>
      <c r="K2874" s="3">
        <f t="shared" si="45"/>
        <v>0.17</v>
      </c>
    </row>
    <row r="2875" spans="2:11" x14ac:dyDescent="0.3">
      <c r="B2875" s="1" t="s">
        <v>3144</v>
      </c>
      <c r="I2875" s="3">
        <f t="shared" si="45"/>
        <v>0.17</v>
      </c>
      <c r="J2875" s="3">
        <f t="shared" si="45"/>
        <v>0.17</v>
      </c>
      <c r="K2875" s="3">
        <f t="shared" si="45"/>
        <v>0.17</v>
      </c>
    </row>
    <row r="2876" spans="2:11" x14ac:dyDescent="0.3">
      <c r="B2876" s="1" t="s">
        <v>3163</v>
      </c>
      <c r="I2876" s="3">
        <f t="shared" si="45"/>
        <v>0.17</v>
      </c>
      <c r="J2876" s="3">
        <f t="shared" si="45"/>
        <v>0.17</v>
      </c>
      <c r="K2876" s="3">
        <f t="shared" si="45"/>
        <v>0.17</v>
      </c>
    </row>
    <row r="2877" spans="2:11" x14ac:dyDescent="0.3">
      <c r="B2877" s="1" t="s">
        <v>3143</v>
      </c>
      <c r="I2877" s="3">
        <f t="shared" si="45"/>
        <v>0.17</v>
      </c>
      <c r="J2877" s="3">
        <f t="shared" si="45"/>
        <v>0.17</v>
      </c>
      <c r="K2877" s="3">
        <f t="shared" si="45"/>
        <v>0.17</v>
      </c>
    </row>
    <row r="2878" spans="2:11" x14ac:dyDescent="0.3">
      <c r="B2878" s="1" t="s">
        <v>3089</v>
      </c>
      <c r="I2878" s="3">
        <f t="shared" si="45"/>
        <v>0.1</v>
      </c>
      <c r="J2878" s="3">
        <f t="shared" si="45"/>
        <v>0.1</v>
      </c>
      <c r="K2878" s="3">
        <f t="shared" si="45"/>
        <v>0.1</v>
      </c>
    </row>
    <row r="2879" spans="2:11" x14ac:dyDescent="0.3">
      <c r="B2879" s="1" t="s">
        <v>3092</v>
      </c>
      <c r="I2879" s="3">
        <f t="shared" si="45"/>
        <v>0.1</v>
      </c>
      <c r="J2879" s="3">
        <f t="shared" si="45"/>
        <v>0.1</v>
      </c>
      <c r="K2879" s="3">
        <f t="shared" si="45"/>
        <v>0.1</v>
      </c>
    </row>
    <row r="2880" spans="2:11" x14ac:dyDescent="0.3">
      <c r="B2880" s="1" t="s">
        <v>3090</v>
      </c>
      <c r="I2880" s="3">
        <f t="shared" ref="I2880:K2943" si="46">AVERAGEIFS(I$2:I$2812,$H$2:$H$2812,$B2880)</f>
        <v>9.9999999999999992E-2</v>
      </c>
      <c r="J2880" s="3">
        <f t="shared" si="46"/>
        <v>9.9999999999999992E-2</v>
      </c>
      <c r="K2880" s="3">
        <f t="shared" si="46"/>
        <v>9.9999999999999992E-2</v>
      </c>
    </row>
    <row r="2881" spans="2:11" x14ac:dyDescent="0.3">
      <c r="B2881" s="1" t="s">
        <v>3093</v>
      </c>
      <c r="I2881" s="3">
        <f t="shared" si="46"/>
        <v>0.1</v>
      </c>
      <c r="J2881" s="3">
        <f t="shared" si="46"/>
        <v>0.1</v>
      </c>
      <c r="K2881" s="3">
        <f t="shared" si="46"/>
        <v>0.1</v>
      </c>
    </row>
    <row r="2882" spans="2:11" x14ac:dyDescent="0.3">
      <c r="B2882" s="1" t="s">
        <v>3076</v>
      </c>
      <c r="I2882" s="3">
        <f t="shared" si="46"/>
        <v>0.05</v>
      </c>
      <c r="J2882" s="3">
        <f t="shared" si="46"/>
        <v>0.05</v>
      </c>
      <c r="K2882" s="3">
        <f t="shared" si="46"/>
        <v>0.05</v>
      </c>
    </row>
    <row r="2883" spans="2:11" x14ac:dyDescent="0.3">
      <c r="B2883" s="1" t="s">
        <v>3078</v>
      </c>
      <c r="I2883" s="3">
        <f t="shared" si="46"/>
        <v>0.05</v>
      </c>
      <c r="J2883" s="3">
        <f t="shared" si="46"/>
        <v>0.05</v>
      </c>
      <c r="K2883" s="3">
        <f t="shared" si="46"/>
        <v>0.05</v>
      </c>
    </row>
    <row r="2884" spans="2:11" x14ac:dyDescent="0.3">
      <c r="B2884" s="1" t="s">
        <v>3077</v>
      </c>
      <c r="I2884" s="3">
        <f t="shared" si="46"/>
        <v>0.05</v>
      </c>
      <c r="J2884" s="3">
        <f t="shared" si="46"/>
        <v>0.05</v>
      </c>
      <c r="K2884" s="3">
        <f t="shared" si="46"/>
        <v>0.05</v>
      </c>
    </row>
    <row r="2885" spans="2:11" x14ac:dyDescent="0.3">
      <c r="B2885" s="1" t="s">
        <v>3091</v>
      </c>
      <c r="I2885" s="3">
        <f t="shared" si="46"/>
        <v>9.9999999999999992E-2</v>
      </c>
      <c r="J2885" s="3">
        <f t="shared" si="46"/>
        <v>9.9999999999999992E-2</v>
      </c>
      <c r="K2885" s="3">
        <f t="shared" si="46"/>
        <v>9.9999999999999992E-2</v>
      </c>
    </row>
    <row r="2886" spans="2:11" x14ac:dyDescent="0.3">
      <c r="B2886" s="1" t="s">
        <v>3104</v>
      </c>
      <c r="I2886" s="3">
        <f t="shared" si="46"/>
        <v>0.16</v>
      </c>
      <c r="J2886" s="3">
        <f t="shared" si="46"/>
        <v>0.17</v>
      </c>
      <c r="K2886" s="3">
        <f t="shared" si="46"/>
        <v>0.17</v>
      </c>
    </row>
    <row r="2887" spans="2:11" x14ac:dyDescent="0.3">
      <c r="B2887" s="1" t="s">
        <v>3169</v>
      </c>
      <c r="I2887" s="3">
        <f t="shared" si="46"/>
        <v>0.17</v>
      </c>
      <c r="J2887" s="3">
        <f t="shared" si="46"/>
        <v>0.17</v>
      </c>
      <c r="K2887" s="3">
        <f t="shared" si="46"/>
        <v>0.17</v>
      </c>
    </row>
    <row r="2888" spans="2:11" x14ac:dyDescent="0.3">
      <c r="B2888" s="1" t="s">
        <v>3114</v>
      </c>
      <c r="I2888" s="3">
        <f t="shared" si="46"/>
        <v>0.16</v>
      </c>
      <c r="J2888" s="3">
        <f t="shared" si="46"/>
        <v>0.17</v>
      </c>
      <c r="K2888" s="3">
        <f t="shared" si="46"/>
        <v>0.17</v>
      </c>
    </row>
    <row r="2889" spans="2:11" x14ac:dyDescent="0.3">
      <c r="B2889" s="1" t="s">
        <v>3134</v>
      </c>
      <c r="I2889" s="3">
        <f t="shared" si="46"/>
        <v>0.17</v>
      </c>
      <c r="J2889" s="3">
        <f t="shared" si="46"/>
        <v>0.17</v>
      </c>
      <c r="K2889" s="3">
        <f t="shared" si="46"/>
        <v>0.17</v>
      </c>
    </row>
    <row r="2890" spans="2:11" x14ac:dyDescent="0.3">
      <c r="B2890" s="1" t="s">
        <v>3133</v>
      </c>
      <c r="I2890" s="3">
        <f t="shared" si="46"/>
        <v>0.17</v>
      </c>
      <c r="J2890" s="3">
        <f t="shared" si="46"/>
        <v>0.17</v>
      </c>
      <c r="K2890" s="3">
        <f t="shared" si="46"/>
        <v>0.17</v>
      </c>
    </row>
    <row r="2891" spans="2:11" x14ac:dyDescent="0.3">
      <c r="B2891" s="1" t="s">
        <v>3132</v>
      </c>
      <c r="I2891" s="3">
        <f t="shared" si="46"/>
        <v>0.17</v>
      </c>
      <c r="J2891" s="3">
        <f t="shared" si="46"/>
        <v>0.17</v>
      </c>
      <c r="K2891" s="3">
        <f t="shared" si="46"/>
        <v>0.17</v>
      </c>
    </row>
    <row r="2892" spans="2:11" x14ac:dyDescent="0.3">
      <c r="B2892" s="1" t="s">
        <v>3099</v>
      </c>
      <c r="I2892" s="3">
        <f t="shared" si="46"/>
        <v>0.15</v>
      </c>
      <c r="J2892" s="3">
        <f t="shared" si="46"/>
        <v>0.15</v>
      </c>
      <c r="K2892" s="3">
        <f t="shared" si="46"/>
        <v>0.15</v>
      </c>
    </row>
    <row r="2893" spans="2:11" x14ac:dyDescent="0.3">
      <c r="B2893" s="1" t="s">
        <v>3088</v>
      </c>
      <c r="I2893" s="3">
        <f t="shared" si="46"/>
        <v>0.08</v>
      </c>
      <c r="J2893" s="3">
        <f t="shared" si="46"/>
        <v>0.08</v>
      </c>
      <c r="K2893" s="3">
        <f t="shared" si="46"/>
        <v>0.08</v>
      </c>
    </row>
    <row r="2894" spans="2:11" x14ac:dyDescent="0.3">
      <c r="B2894" s="1" t="s">
        <v>3100</v>
      </c>
      <c r="I2894" s="3">
        <f t="shared" si="46"/>
        <v>0.15</v>
      </c>
      <c r="J2894" s="3">
        <f t="shared" si="46"/>
        <v>0.15</v>
      </c>
      <c r="K2894" s="3">
        <f t="shared" si="46"/>
        <v>0.15</v>
      </c>
    </row>
    <row r="2895" spans="2:11" x14ac:dyDescent="0.3">
      <c r="B2895" s="1" t="s">
        <v>3095</v>
      </c>
      <c r="I2895" s="3">
        <f t="shared" si="46"/>
        <v>0.13</v>
      </c>
      <c r="J2895" s="3">
        <f t="shared" si="46"/>
        <v>0.13</v>
      </c>
      <c r="K2895" s="3">
        <f t="shared" si="46"/>
        <v>0.1</v>
      </c>
    </row>
    <row r="2896" spans="2:11" x14ac:dyDescent="0.3">
      <c r="B2896" s="1" t="s">
        <v>3087</v>
      </c>
      <c r="I2896" s="3">
        <f t="shared" si="46"/>
        <v>0.08</v>
      </c>
      <c r="J2896" s="3">
        <f t="shared" si="46"/>
        <v>0.08</v>
      </c>
      <c r="K2896" s="3">
        <f t="shared" si="46"/>
        <v>7.0000000000000007E-2</v>
      </c>
    </row>
    <row r="2897" spans="2:11" x14ac:dyDescent="0.3">
      <c r="B2897" s="1" t="s">
        <v>3096</v>
      </c>
      <c r="I2897" s="3">
        <f t="shared" si="46"/>
        <v>0.13</v>
      </c>
      <c r="J2897" s="3">
        <f t="shared" si="46"/>
        <v>0.13</v>
      </c>
      <c r="K2897" s="3">
        <f t="shared" si="46"/>
        <v>0.1</v>
      </c>
    </row>
    <row r="2898" spans="2:11" x14ac:dyDescent="0.3">
      <c r="B2898" s="1" t="s">
        <v>3094</v>
      </c>
      <c r="I2898" s="3">
        <f t="shared" si="46"/>
        <v>0.13</v>
      </c>
      <c r="J2898" s="3">
        <f t="shared" si="46"/>
        <v>0.13</v>
      </c>
      <c r="K2898" s="3">
        <f t="shared" si="46"/>
        <v>0.1</v>
      </c>
    </row>
    <row r="2899" spans="2:11" x14ac:dyDescent="0.3">
      <c r="B2899" s="1" t="s">
        <v>3086</v>
      </c>
      <c r="I2899" s="3">
        <f t="shared" si="46"/>
        <v>0.08</v>
      </c>
      <c r="J2899" s="3">
        <f t="shared" si="46"/>
        <v>0.08</v>
      </c>
      <c r="K2899" s="3">
        <f t="shared" si="46"/>
        <v>7.0000000000000007E-2</v>
      </c>
    </row>
    <row r="2900" spans="2:11" x14ac:dyDescent="0.3">
      <c r="B2900" s="1" t="s">
        <v>3085</v>
      </c>
      <c r="I2900" s="3">
        <f t="shared" si="46"/>
        <v>0.08</v>
      </c>
      <c r="J2900" s="3">
        <f t="shared" si="46"/>
        <v>0.08</v>
      </c>
      <c r="K2900" s="3">
        <f t="shared" si="46"/>
        <v>7.0000000000000007E-2</v>
      </c>
    </row>
    <row r="2901" spans="2:11" x14ac:dyDescent="0.3">
      <c r="B2901" s="1" t="s">
        <v>3167</v>
      </c>
      <c r="I2901" s="3">
        <f t="shared" si="46"/>
        <v>0.17</v>
      </c>
      <c r="J2901" s="3">
        <f t="shared" si="46"/>
        <v>0.17</v>
      </c>
      <c r="K2901" s="3">
        <f t="shared" si="46"/>
        <v>0.17</v>
      </c>
    </row>
    <row r="2902" spans="2:11" x14ac:dyDescent="0.3">
      <c r="B2902" s="1" t="s">
        <v>3160</v>
      </c>
      <c r="I2902" s="3">
        <f t="shared" si="46"/>
        <v>0.17</v>
      </c>
      <c r="J2902" s="3">
        <f t="shared" si="46"/>
        <v>0.17</v>
      </c>
      <c r="K2902" s="3">
        <f t="shared" si="46"/>
        <v>0.17</v>
      </c>
    </row>
    <row r="2903" spans="2:11" x14ac:dyDescent="0.3">
      <c r="B2903" s="1" t="s">
        <v>3172</v>
      </c>
      <c r="I2903" s="3">
        <f t="shared" si="46"/>
        <v>0.19</v>
      </c>
      <c r="J2903" s="3">
        <f t="shared" si="46"/>
        <v>0.19</v>
      </c>
      <c r="K2903" s="3">
        <f t="shared" si="46"/>
        <v>0.19</v>
      </c>
    </row>
    <row r="2904" spans="2:11" x14ac:dyDescent="0.3">
      <c r="B2904" s="1" t="s">
        <v>3152</v>
      </c>
      <c r="I2904" s="3">
        <f t="shared" si="46"/>
        <v>0.17</v>
      </c>
      <c r="J2904" s="3">
        <f t="shared" si="46"/>
        <v>0.17</v>
      </c>
      <c r="K2904" s="3">
        <f t="shared" si="46"/>
        <v>0.17</v>
      </c>
    </row>
    <row r="2905" spans="2:11" x14ac:dyDescent="0.3">
      <c r="B2905" s="1" t="s">
        <v>3097</v>
      </c>
      <c r="I2905" s="3">
        <f t="shared" si="46"/>
        <v>0.12</v>
      </c>
      <c r="J2905" s="3">
        <f t="shared" si="46"/>
        <v>0.13</v>
      </c>
      <c r="K2905" s="3">
        <f t="shared" si="46"/>
        <v>0.12</v>
      </c>
    </row>
    <row r="2906" spans="2:11" x14ac:dyDescent="0.3">
      <c r="B2906" s="1" t="s">
        <v>3154</v>
      </c>
      <c r="I2906" s="3">
        <f t="shared" si="46"/>
        <v>0.17</v>
      </c>
      <c r="J2906" s="3">
        <f t="shared" si="46"/>
        <v>0.17</v>
      </c>
      <c r="K2906" s="3">
        <f t="shared" si="46"/>
        <v>0.17</v>
      </c>
    </row>
    <row r="2907" spans="2:11" x14ac:dyDescent="0.3">
      <c r="B2907" s="1" t="s">
        <v>3136</v>
      </c>
      <c r="I2907" s="3">
        <f t="shared" si="46"/>
        <v>0.17</v>
      </c>
      <c r="J2907" s="3">
        <f t="shared" si="46"/>
        <v>0.17</v>
      </c>
      <c r="K2907" s="3">
        <f t="shared" si="46"/>
        <v>0.17</v>
      </c>
    </row>
    <row r="2908" spans="2:11" x14ac:dyDescent="0.3">
      <c r="B2908" s="1" t="s">
        <v>3098</v>
      </c>
      <c r="I2908" s="3">
        <f t="shared" si="46"/>
        <v>0.13</v>
      </c>
      <c r="J2908" s="3">
        <f t="shared" si="46"/>
        <v>0.13</v>
      </c>
      <c r="K2908" s="3">
        <f t="shared" si="46"/>
        <v>0.12</v>
      </c>
    </row>
    <row r="2909" spans="2:11" x14ac:dyDescent="0.3">
      <c r="B2909" s="1" t="s">
        <v>3161</v>
      </c>
      <c r="I2909" s="3">
        <f t="shared" si="46"/>
        <v>0.17</v>
      </c>
      <c r="J2909" s="3">
        <f t="shared" si="46"/>
        <v>0.17</v>
      </c>
      <c r="K2909" s="3">
        <f t="shared" si="46"/>
        <v>0.17</v>
      </c>
    </row>
    <row r="2910" spans="2:11" x14ac:dyDescent="0.3">
      <c r="B2910" s="1" t="s">
        <v>3168</v>
      </c>
      <c r="I2910" s="3">
        <f t="shared" si="46"/>
        <v>0.17</v>
      </c>
      <c r="J2910" s="3">
        <f t="shared" si="46"/>
        <v>0.17</v>
      </c>
      <c r="K2910" s="3">
        <f t="shared" si="46"/>
        <v>0.17</v>
      </c>
    </row>
    <row r="2911" spans="2:11" x14ac:dyDescent="0.3">
      <c r="B2911" s="1" t="s">
        <v>3151</v>
      </c>
      <c r="I2911" s="3">
        <f t="shared" si="46"/>
        <v>0.17</v>
      </c>
      <c r="J2911" s="3">
        <f t="shared" si="46"/>
        <v>0.17</v>
      </c>
      <c r="K2911" s="3">
        <f t="shared" si="46"/>
        <v>0.17</v>
      </c>
    </row>
    <row r="2912" spans="2:11" x14ac:dyDescent="0.3">
      <c r="B2912" s="1" t="s">
        <v>3221</v>
      </c>
      <c r="I2912" s="3">
        <f t="shared" si="46"/>
        <v>0.17499999999999999</v>
      </c>
      <c r="J2912" s="3">
        <f t="shared" si="46"/>
        <v>0.18</v>
      </c>
      <c r="K2912" s="3">
        <f t="shared" si="46"/>
        <v>0.18</v>
      </c>
    </row>
    <row r="2913" spans="2:11" x14ac:dyDescent="0.3">
      <c r="B2913" s="1" t="s">
        <v>3238</v>
      </c>
      <c r="I2913" s="3">
        <f t="shared" si="46"/>
        <v>0.18</v>
      </c>
      <c r="J2913" s="3">
        <f t="shared" si="46"/>
        <v>0.18</v>
      </c>
      <c r="K2913" s="3">
        <f t="shared" si="46"/>
        <v>0.18</v>
      </c>
    </row>
    <row r="2914" spans="2:11" x14ac:dyDescent="0.3">
      <c r="B2914" s="1" t="s">
        <v>3193</v>
      </c>
      <c r="I2914" s="3">
        <f t="shared" si="46"/>
        <v>0.17</v>
      </c>
      <c r="J2914" s="3">
        <f t="shared" si="46"/>
        <v>0.17</v>
      </c>
      <c r="K2914" s="3">
        <f t="shared" si="46"/>
        <v>0.17</v>
      </c>
    </row>
    <row r="2915" spans="2:11" x14ac:dyDescent="0.3">
      <c r="B2915" s="1" t="s">
        <v>3271</v>
      </c>
      <c r="I2915" s="3">
        <f t="shared" si="46"/>
        <v>0.21</v>
      </c>
      <c r="J2915" s="3">
        <f t="shared" si="46"/>
        <v>0.21</v>
      </c>
      <c r="K2915" s="3">
        <f t="shared" si="46"/>
        <v>0.21</v>
      </c>
    </row>
    <row r="2916" spans="2:11" x14ac:dyDescent="0.3">
      <c r="B2916" s="1" t="s">
        <v>3270</v>
      </c>
      <c r="I2916" s="3">
        <f t="shared" si="46"/>
        <v>0.21</v>
      </c>
      <c r="J2916" s="3">
        <f t="shared" si="46"/>
        <v>0.21</v>
      </c>
      <c r="K2916" s="3">
        <f t="shared" si="46"/>
        <v>0.21</v>
      </c>
    </row>
    <row r="2917" spans="2:11" x14ac:dyDescent="0.3">
      <c r="B2917" s="1" t="s">
        <v>3274</v>
      </c>
      <c r="I2917" s="3">
        <f t="shared" si="46"/>
        <v>0.21</v>
      </c>
      <c r="J2917" s="3">
        <f t="shared" si="46"/>
        <v>0.21</v>
      </c>
      <c r="K2917" s="3">
        <f t="shared" si="46"/>
        <v>0.21</v>
      </c>
    </row>
    <row r="2918" spans="2:11" x14ac:dyDescent="0.3">
      <c r="B2918" s="1" t="s">
        <v>3273</v>
      </c>
      <c r="I2918" s="3">
        <f t="shared" si="46"/>
        <v>0.21</v>
      </c>
      <c r="J2918" s="3">
        <f t="shared" si="46"/>
        <v>0.21</v>
      </c>
      <c r="K2918" s="3">
        <f t="shared" si="46"/>
        <v>0.21</v>
      </c>
    </row>
    <row r="2919" spans="2:11" x14ac:dyDescent="0.3">
      <c r="B2919" s="1" t="s">
        <v>3268</v>
      </c>
      <c r="I2919" s="3">
        <f t="shared" si="46"/>
        <v>0.21</v>
      </c>
      <c r="J2919" s="3">
        <f t="shared" si="46"/>
        <v>0.21</v>
      </c>
      <c r="K2919" s="3">
        <f t="shared" si="46"/>
        <v>0.21</v>
      </c>
    </row>
    <row r="2920" spans="2:11" x14ac:dyDescent="0.3">
      <c r="B2920" s="1" t="s">
        <v>3275</v>
      </c>
      <c r="I2920" s="3">
        <f t="shared" si="46"/>
        <v>0.21</v>
      </c>
      <c r="J2920" s="3">
        <f t="shared" si="46"/>
        <v>0.21</v>
      </c>
      <c r="K2920" s="3">
        <f t="shared" si="46"/>
        <v>0.21</v>
      </c>
    </row>
    <row r="2921" spans="2:11" x14ac:dyDescent="0.3">
      <c r="B2921" s="1" t="s">
        <v>3272</v>
      </c>
      <c r="I2921" s="3">
        <f t="shared" si="46"/>
        <v>0.21</v>
      </c>
      <c r="J2921" s="3">
        <f t="shared" si="46"/>
        <v>0.21</v>
      </c>
      <c r="K2921" s="3">
        <f t="shared" si="46"/>
        <v>0.21</v>
      </c>
    </row>
    <row r="2922" spans="2:11" x14ac:dyDescent="0.3">
      <c r="B2922" s="1" t="s">
        <v>3277</v>
      </c>
      <c r="I2922" s="3">
        <f t="shared" si="46"/>
        <v>0.21</v>
      </c>
      <c r="J2922" s="3">
        <f t="shared" si="46"/>
        <v>0.21</v>
      </c>
      <c r="K2922" s="3">
        <f t="shared" si="46"/>
        <v>0.21</v>
      </c>
    </row>
    <row r="2923" spans="2:11" x14ac:dyDescent="0.3">
      <c r="B2923" s="1" t="s">
        <v>3278</v>
      </c>
      <c r="I2923" s="3">
        <f t="shared" si="46"/>
        <v>0.21</v>
      </c>
      <c r="J2923" s="3">
        <f t="shared" si="46"/>
        <v>0.21</v>
      </c>
      <c r="K2923" s="3">
        <f t="shared" si="46"/>
        <v>0.21</v>
      </c>
    </row>
    <row r="2924" spans="2:11" x14ac:dyDescent="0.3">
      <c r="B2924" s="1" t="s">
        <v>3276</v>
      </c>
      <c r="I2924" s="3">
        <f t="shared" si="46"/>
        <v>0.21</v>
      </c>
      <c r="J2924" s="3">
        <f t="shared" si="46"/>
        <v>0.21</v>
      </c>
      <c r="K2924" s="3">
        <f t="shared" si="46"/>
        <v>0.21</v>
      </c>
    </row>
    <row r="2925" spans="2:11" x14ac:dyDescent="0.3">
      <c r="B2925" s="1" t="s">
        <v>3269</v>
      </c>
      <c r="I2925" s="3">
        <f t="shared" si="46"/>
        <v>0.21</v>
      </c>
      <c r="J2925" s="3">
        <f t="shared" si="46"/>
        <v>0.21</v>
      </c>
      <c r="K2925" s="3">
        <f t="shared" si="46"/>
        <v>0.21</v>
      </c>
    </row>
    <row r="2926" spans="2:11" x14ac:dyDescent="0.3">
      <c r="B2926" s="1" t="s">
        <v>3177</v>
      </c>
      <c r="I2926" s="3">
        <f t="shared" si="46"/>
        <v>0.21</v>
      </c>
      <c r="J2926" s="3">
        <f t="shared" si="46"/>
        <v>0.21</v>
      </c>
      <c r="K2926" s="3">
        <f t="shared" si="46"/>
        <v>0.05</v>
      </c>
    </row>
    <row r="2927" spans="2:11" x14ac:dyDescent="0.3">
      <c r="B2927" s="1" t="s">
        <v>3174</v>
      </c>
      <c r="I2927" s="3">
        <f t="shared" si="46"/>
        <v>0.03</v>
      </c>
      <c r="J2927" s="3">
        <f t="shared" si="46"/>
        <v>0.03</v>
      </c>
      <c r="K2927" s="3">
        <f t="shared" si="46"/>
        <v>0.03</v>
      </c>
    </row>
    <row r="2928" spans="2:11" x14ac:dyDescent="0.3">
      <c r="B2928" s="1" t="s">
        <v>3261</v>
      </c>
      <c r="I2928" s="3">
        <f t="shared" si="46"/>
        <v>0.18</v>
      </c>
      <c r="J2928" s="3">
        <f t="shared" si="46"/>
        <v>0.18</v>
      </c>
      <c r="K2928" s="3">
        <f t="shared" si="46"/>
        <v>0.18</v>
      </c>
    </row>
    <row r="2929" spans="2:11" x14ac:dyDescent="0.3">
      <c r="B2929" s="1" t="s">
        <v>3259</v>
      </c>
      <c r="I2929" s="3">
        <f t="shared" si="46"/>
        <v>0.18</v>
      </c>
      <c r="J2929" s="3">
        <f t="shared" si="46"/>
        <v>0.18</v>
      </c>
      <c r="K2929" s="3">
        <f t="shared" si="46"/>
        <v>0.18</v>
      </c>
    </row>
    <row r="2930" spans="2:11" x14ac:dyDescent="0.3">
      <c r="B2930" s="1" t="s">
        <v>3220</v>
      </c>
      <c r="I2930" s="3">
        <f t="shared" si="46"/>
        <v>0.17</v>
      </c>
      <c r="J2930" s="3">
        <f t="shared" si="46"/>
        <v>0.18</v>
      </c>
      <c r="K2930" s="3">
        <f t="shared" si="46"/>
        <v>0.18</v>
      </c>
    </row>
    <row r="2931" spans="2:11" x14ac:dyDescent="0.3">
      <c r="B2931" s="1" t="s">
        <v>3260</v>
      </c>
      <c r="I2931" s="3">
        <f t="shared" si="46"/>
        <v>0.18</v>
      </c>
      <c r="J2931" s="3">
        <f t="shared" si="46"/>
        <v>0.18</v>
      </c>
      <c r="K2931" s="3">
        <f t="shared" si="46"/>
        <v>0.18</v>
      </c>
    </row>
    <row r="2932" spans="2:11" x14ac:dyDescent="0.3">
      <c r="B2932" s="1" t="s">
        <v>3256</v>
      </c>
      <c r="I2932" s="3">
        <f t="shared" si="46"/>
        <v>0.18</v>
      </c>
      <c r="J2932" s="3">
        <f t="shared" si="46"/>
        <v>0.18</v>
      </c>
      <c r="K2932" s="3">
        <f t="shared" si="46"/>
        <v>0.18</v>
      </c>
    </row>
    <row r="2933" spans="2:11" x14ac:dyDescent="0.3">
      <c r="B2933" s="1" t="s">
        <v>3257</v>
      </c>
      <c r="I2933" s="3">
        <f t="shared" si="46"/>
        <v>0.18</v>
      </c>
      <c r="J2933" s="3">
        <f t="shared" si="46"/>
        <v>0.18</v>
      </c>
      <c r="K2933" s="3">
        <f t="shared" si="46"/>
        <v>0.18</v>
      </c>
    </row>
    <row r="2934" spans="2:11" x14ac:dyDescent="0.3">
      <c r="B2934" s="1" t="s">
        <v>3258</v>
      </c>
      <c r="I2934" s="3">
        <f t="shared" si="46"/>
        <v>0.18</v>
      </c>
      <c r="J2934" s="3">
        <f t="shared" si="46"/>
        <v>0.18</v>
      </c>
      <c r="K2934" s="3">
        <f t="shared" si="46"/>
        <v>0.18</v>
      </c>
    </row>
    <row r="2935" spans="2:11" x14ac:dyDescent="0.3">
      <c r="B2935" s="1" t="s">
        <v>3251</v>
      </c>
      <c r="I2935" s="3">
        <f t="shared" si="46"/>
        <v>0.18</v>
      </c>
      <c r="J2935" s="3">
        <f t="shared" si="46"/>
        <v>0.18</v>
      </c>
      <c r="K2935" s="3">
        <f t="shared" si="46"/>
        <v>0.18</v>
      </c>
    </row>
    <row r="2936" spans="2:11" x14ac:dyDescent="0.3">
      <c r="B2936" s="1" t="s">
        <v>3253</v>
      </c>
      <c r="I2936" s="3">
        <f t="shared" si="46"/>
        <v>0.18</v>
      </c>
      <c r="J2936" s="3">
        <f t="shared" si="46"/>
        <v>0.18</v>
      </c>
      <c r="K2936" s="3">
        <f t="shared" si="46"/>
        <v>0.18</v>
      </c>
    </row>
    <row r="2937" spans="2:11" x14ac:dyDescent="0.3">
      <c r="B2937" s="1" t="s">
        <v>3204</v>
      </c>
      <c r="I2937" s="3">
        <f t="shared" si="46"/>
        <v>0.17</v>
      </c>
      <c r="J2937" s="3">
        <f t="shared" si="46"/>
        <v>0.17</v>
      </c>
      <c r="K2937" s="3">
        <f t="shared" si="46"/>
        <v>0.17</v>
      </c>
    </row>
    <row r="2938" spans="2:11" x14ac:dyDescent="0.3">
      <c r="B2938" s="1" t="s">
        <v>3249</v>
      </c>
      <c r="I2938" s="3">
        <f t="shared" si="46"/>
        <v>0.18</v>
      </c>
      <c r="J2938" s="3">
        <f t="shared" si="46"/>
        <v>0.18</v>
      </c>
      <c r="K2938" s="3">
        <f t="shared" si="46"/>
        <v>0.18</v>
      </c>
    </row>
    <row r="2939" spans="2:11" x14ac:dyDescent="0.3">
      <c r="B2939" s="1" t="s">
        <v>3250</v>
      </c>
      <c r="I2939" s="3">
        <f t="shared" si="46"/>
        <v>0.18</v>
      </c>
      <c r="J2939" s="3">
        <f t="shared" si="46"/>
        <v>0.18</v>
      </c>
      <c r="K2939" s="3">
        <f t="shared" si="46"/>
        <v>0.18</v>
      </c>
    </row>
    <row r="2940" spans="2:11" x14ac:dyDescent="0.3">
      <c r="B2940" s="1" t="s">
        <v>3246</v>
      </c>
      <c r="I2940" s="3">
        <f t="shared" si="46"/>
        <v>0.18</v>
      </c>
      <c r="J2940" s="3">
        <f t="shared" si="46"/>
        <v>0.18</v>
      </c>
      <c r="K2940" s="3">
        <f t="shared" si="46"/>
        <v>0.18</v>
      </c>
    </row>
    <row r="2941" spans="2:11" x14ac:dyDescent="0.3">
      <c r="B2941" s="1" t="s">
        <v>3252</v>
      </c>
      <c r="I2941" s="3">
        <f t="shared" si="46"/>
        <v>0.18</v>
      </c>
      <c r="J2941" s="3">
        <f t="shared" si="46"/>
        <v>0.18</v>
      </c>
      <c r="K2941" s="3">
        <f t="shared" si="46"/>
        <v>0.18</v>
      </c>
    </row>
    <row r="2942" spans="2:11" x14ac:dyDescent="0.3">
      <c r="B2942" s="1" t="s">
        <v>3255</v>
      </c>
      <c r="I2942" s="3">
        <f t="shared" si="46"/>
        <v>0.18</v>
      </c>
      <c r="J2942" s="3">
        <f t="shared" si="46"/>
        <v>0.18</v>
      </c>
      <c r="K2942" s="3">
        <f t="shared" si="46"/>
        <v>0.18</v>
      </c>
    </row>
    <row r="2943" spans="2:11" x14ac:dyDescent="0.3">
      <c r="B2943" s="1" t="s">
        <v>3245</v>
      </c>
      <c r="I2943" s="3">
        <f t="shared" si="46"/>
        <v>0.18</v>
      </c>
      <c r="J2943" s="3">
        <f t="shared" si="46"/>
        <v>0.18</v>
      </c>
      <c r="K2943" s="3">
        <f t="shared" si="46"/>
        <v>0.18</v>
      </c>
    </row>
    <row r="2944" spans="2:11" x14ac:dyDescent="0.3">
      <c r="B2944" s="1" t="s">
        <v>3254</v>
      </c>
      <c r="I2944" s="3">
        <f t="shared" ref="I2944:K3007" si="47">AVERAGEIFS(I$2:I$2812,$H$2:$H$2812,$B2944)</f>
        <v>0.18</v>
      </c>
      <c r="J2944" s="3">
        <f t="shared" si="47"/>
        <v>0.18</v>
      </c>
      <c r="K2944" s="3">
        <f t="shared" si="47"/>
        <v>0.18</v>
      </c>
    </row>
    <row r="2945" spans="2:11" x14ac:dyDescent="0.3">
      <c r="B2945" s="1" t="s">
        <v>3248</v>
      </c>
      <c r="I2945" s="3">
        <f t="shared" si="47"/>
        <v>0.18</v>
      </c>
      <c r="J2945" s="3">
        <f t="shared" si="47"/>
        <v>0.18</v>
      </c>
      <c r="K2945" s="3">
        <f t="shared" si="47"/>
        <v>0.18</v>
      </c>
    </row>
    <row r="2946" spans="2:11" x14ac:dyDescent="0.3">
      <c r="B2946" s="1" t="s">
        <v>3244</v>
      </c>
      <c r="I2946" s="3">
        <f t="shared" si="47"/>
        <v>0.18</v>
      </c>
      <c r="J2946" s="3">
        <f t="shared" si="47"/>
        <v>0.18</v>
      </c>
      <c r="K2946" s="3">
        <f t="shared" si="47"/>
        <v>0.18</v>
      </c>
    </row>
    <row r="2947" spans="2:11" x14ac:dyDescent="0.3">
      <c r="B2947" s="1" t="s">
        <v>3247</v>
      </c>
      <c r="I2947" s="3">
        <f t="shared" si="47"/>
        <v>0.18</v>
      </c>
      <c r="J2947" s="3">
        <f t="shared" si="47"/>
        <v>0.18</v>
      </c>
      <c r="K2947" s="3">
        <f t="shared" si="47"/>
        <v>0.18</v>
      </c>
    </row>
    <row r="2948" spans="2:11" x14ac:dyDescent="0.3">
      <c r="B2948" s="1" t="s">
        <v>3173</v>
      </c>
      <c r="I2948" s="3">
        <f t="shared" si="47"/>
        <v>0.03</v>
      </c>
      <c r="J2948" s="3">
        <f t="shared" si="47"/>
        <v>0.03</v>
      </c>
      <c r="K2948" s="3">
        <f t="shared" si="47"/>
        <v>0.03</v>
      </c>
    </row>
    <row r="2949" spans="2:11" x14ac:dyDescent="0.3">
      <c r="B2949" s="1" t="s">
        <v>3225</v>
      </c>
      <c r="I2949" s="3">
        <f t="shared" si="47"/>
        <v>0.17499999999999999</v>
      </c>
      <c r="J2949" s="3">
        <f t="shared" si="47"/>
        <v>0.18</v>
      </c>
      <c r="K2949" s="3">
        <f t="shared" si="47"/>
        <v>0.18</v>
      </c>
    </row>
    <row r="2950" spans="2:11" x14ac:dyDescent="0.3">
      <c r="B2950" s="1" t="s">
        <v>3180</v>
      </c>
      <c r="I2950" s="3">
        <f t="shared" si="47"/>
        <v>0.13</v>
      </c>
      <c r="J2950" s="3">
        <f t="shared" si="47"/>
        <v>0.13</v>
      </c>
      <c r="K2950" s="3">
        <f t="shared" si="47"/>
        <v>0.13</v>
      </c>
    </row>
    <row r="2951" spans="2:11" x14ac:dyDescent="0.3">
      <c r="B2951" s="1" t="s">
        <v>3179</v>
      </c>
      <c r="I2951" s="3">
        <f t="shared" si="47"/>
        <v>0.12</v>
      </c>
      <c r="J2951" s="3">
        <f t="shared" si="47"/>
        <v>0.13</v>
      </c>
      <c r="K2951" s="3">
        <f t="shared" si="47"/>
        <v>0.13</v>
      </c>
    </row>
    <row r="2952" spans="2:11" x14ac:dyDescent="0.3">
      <c r="B2952" s="1" t="s">
        <v>3181</v>
      </c>
      <c r="I2952" s="3">
        <f t="shared" si="47"/>
        <v>0.13</v>
      </c>
      <c r="J2952" s="3">
        <f t="shared" si="47"/>
        <v>0.13</v>
      </c>
      <c r="K2952" s="3">
        <f t="shared" si="47"/>
        <v>0.13</v>
      </c>
    </row>
    <row r="2953" spans="2:11" x14ac:dyDescent="0.3">
      <c r="B2953" s="1" t="s">
        <v>3267</v>
      </c>
      <c r="I2953" s="3">
        <f t="shared" si="47"/>
        <v>0.2</v>
      </c>
      <c r="J2953" s="3">
        <f t="shared" si="47"/>
        <v>0.2</v>
      </c>
      <c r="K2953" s="3">
        <f t="shared" si="47"/>
        <v>0.2</v>
      </c>
    </row>
    <row r="2954" spans="2:11" x14ac:dyDescent="0.3">
      <c r="B2954" s="1" t="s">
        <v>3266</v>
      </c>
      <c r="I2954" s="3">
        <f t="shared" si="47"/>
        <v>0.2</v>
      </c>
      <c r="J2954" s="3">
        <f t="shared" si="47"/>
        <v>0.2</v>
      </c>
      <c r="K2954" s="3">
        <f t="shared" si="47"/>
        <v>0.2</v>
      </c>
    </row>
    <row r="2955" spans="2:11" x14ac:dyDescent="0.3">
      <c r="B2955" s="1" t="s">
        <v>3217</v>
      </c>
      <c r="I2955" s="3">
        <f t="shared" si="47"/>
        <v>0.17</v>
      </c>
      <c r="J2955" s="3">
        <f t="shared" si="47"/>
        <v>0.18</v>
      </c>
      <c r="K2955" s="3">
        <f t="shared" si="47"/>
        <v>0.18</v>
      </c>
    </row>
    <row r="2956" spans="2:11" x14ac:dyDescent="0.3">
      <c r="B2956" s="1" t="s">
        <v>3227</v>
      </c>
      <c r="I2956" s="3">
        <f t="shared" si="47"/>
        <v>0.17499999999999999</v>
      </c>
      <c r="J2956" s="3">
        <f t="shared" si="47"/>
        <v>0.18</v>
      </c>
      <c r="K2956" s="3">
        <f t="shared" si="47"/>
        <v>0.18</v>
      </c>
    </row>
    <row r="2957" spans="2:11" x14ac:dyDescent="0.3">
      <c r="B2957" s="1" t="s">
        <v>3262</v>
      </c>
      <c r="I2957" s="3">
        <f t="shared" si="47"/>
        <v>0.18</v>
      </c>
      <c r="J2957" s="3">
        <f t="shared" si="47"/>
        <v>0.18</v>
      </c>
      <c r="K2957" s="3">
        <f t="shared" si="47"/>
        <v>0.18</v>
      </c>
    </row>
    <row r="2958" spans="2:11" x14ac:dyDescent="0.3">
      <c r="B2958" s="1" t="s">
        <v>3233</v>
      </c>
      <c r="I2958" s="3">
        <f t="shared" si="47"/>
        <v>0.17499999999999999</v>
      </c>
      <c r="J2958" s="3">
        <f t="shared" si="47"/>
        <v>0.18</v>
      </c>
      <c r="K2958" s="3">
        <f t="shared" si="47"/>
        <v>0.18</v>
      </c>
    </row>
    <row r="2959" spans="2:11" x14ac:dyDescent="0.3">
      <c r="B2959" s="1" t="s">
        <v>3235</v>
      </c>
      <c r="I2959" s="3">
        <f t="shared" si="47"/>
        <v>0.17499999999999999</v>
      </c>
      <c r="J2959" s="3">
        <f t="shared" si="47"/>
        <v>0.18</v>
      </c>
      <c r="K2959" s="3">
        <f t="shared" si="47"/>
        <v>0.18</v>
      </c>
    </row>
    <row r="2960" spans="2:11" x14ac:dyDescent="0.3">
      <c r="B2960" s="1" t="s">
        <v>3208</v>
      </c>
      <c r="I2960" s="3">
        <f t="shared" si="47"/>
        <v>0.17</v>
      </c>
      <c r="J2960" s="3">
        <f t="shared" si="47"/>
        <v>0.17</v>
      </c>
      <c r="K2960" s="3">
        <f t="shared" si="47"/>
        <v>0.17</v>
      </c>
    </row>
    <row r="2961" spans="2:11" x14ac:dyDescent="0.3">
      <c r="B2961" s="1" t="s">
        <v>3230</v>
      </c>
      <c r="I2961" s="3">
        <f t="shared" si="47"/>
        <v>0.17499999999999999</v>
      </c>
      <c r="J2961" s="3">
        <f t="shared" si="47"/>
        <v>0.18</v>
      </c>
      <c r="K2961" s="3">
        <f t="shared" si="47"/>
        <v>0.18</v>
      </c>
    </row>
    <row r="2962" spans="2:11" x14ac:dyDescent="0.3">
      <c r="B2962" s="1" t="s">
        <v>3226</v>
      </c>
      <c r="I2962" s="3">
        <f t="shared" si="47"/>
        <v>0.17499999999999999</v>
      </c>
      <c r="J2962" s="3">
        <f t="shared" si="47"/>
        <v>0.18</v>
      </c>
      <c r="K2962" s="3">
        <f t="shared" si="47"/>
        <v>0.18</v>
      </c>
    </row>
    <row r="2963" spans="2:11" x14ac:dyDescent="0.3">
      <c r="B2963" s="1" t="s">
        <v>3232</v>
      </c>
      <c r="I2963" s="3">
        <f t="shared" si="47"/>
        <v>0.17499999999999999</v>
      </c>
      <c r="J2963" s="3">
        <f t="shared" si="47"/>
        <v>0.18</v>
      </c>
      <c r="K2963" s="3">
        <f t="shared" si="47"/>
        <v>0.18</v>
      </c>
    </row>
    <row r="2964" spans="2:11" x14ac:dyDescent="0.3">
      <c r="B2964" s="1" t="s">
        <v>3222</v>
      </c>
      <c r="I2964" s="3">
        <f t="shared" si="47"/>
        <v>0.17499999999999999</v>
      </c>
      <c r="J2964" s="3">
        <f t="shared" si="47"/>
        <v>0.18</v>
      </c>
      <c r="K2964" s="3">
        <f t="shared" si="47"/>
        <v>0.18</v>
      </c>
    </row>
    <row r="2965" spans="2:11" x14ac:dyDescent="0.3">
      <c r="B2965" s="1" t="s">
        <v>3223</v>
      </c>
      <c r="I2965" s="3">
        <f t="shared" si="47"/>
        <v>0.17499999999999999</v>
      </c>
      <c r="J2965" s="3">
        <f t="shared" si="47"/>
        <v>0.18</v>
      </c>
      <c r="K2965" s="3">
        <f t="shared" si="47"/>
        <v>0.18</v>
      </c>
    </row>
    <row r="2966" spans="2:11" x14ac:dyDescent="0.3">
      <c r="B2966" s="1" t="s">
        <v>3231</v>
      </c>
      <c r="I2966" s="3">
        <f t="shared" si="47"/>
        <v>0.17499999999999999</v>
      </c>
      <c r="J2966" s="3">
        <f t="shared" si="47"/>
        <v>0.18</v>
      </c>
      <c r="K2966" s="3">
        <f t="shared" si="47"/>
        <v>0.18</v>
      </c>
    </row>
    <row r="2967" spans="2:11" x14ac:dyDescent="0.3">
      <c r="B2967" s="1" t="s">
        <v>3236</v>
      </c>
      <c r="I2967" s="3">
        <f t="shared" si="47"/>
        <v>0.17499999999999999</v>
      </c>
      <c r="J2967" s="3">
        <f t="shared" si="47"/>
        <v>0.18</v>
      </c>
      <c r="K2967" s="3">
        <f t="shared" si="47"/>
        <v>0.18</v>
      </c>
    </row>
    <row r="2968" spans="2:11" x14ac:dyDescent="0.3">
      <c r="B2968" s="1" t="s">
        <v>3176</v>
      </c>
      <c r="I2968" s="3">
        <f t="shared" si="47"/>
        <v>0.18</v>
      </c>
      <c r="J2968" s="3">
        <f t="shared" si="47"/>
        <v>0.18</v>
      </c>
      <c r="K2968" s="3">
        <f t="shared" si="47"/>
        <v>0.05</v>
      </c>
    </row>
    <row r="2969" spans="2:11" x14ac:dyDescent="0.3">
      <c r="B2969" s="1" t="s">
        <v>3229</v>
      </c>
      <c r="I2969" s="3">
        <f t="shared" si="47"/>
        <v>0.17499999999999999</v>
      </c>
      <c r="J2969" s="3">
        <f t="shared" si="47"/>
        <v>0.18</v>
      </c>
      <c r="K2969" s="3">
        <f t="shared" si="47"/>
        <v>0.18</v>
      </c>
    </row>
    <row r="2970" spans="2:11" x14ac:dyDescent="0.3">
      <c r="B2970" s="1" t="s">
        <v>3224</v>
      </c>
      <c r="I2970" s="3">
        <f t="shared" si="47"/>
        <v>0.17499999999999999</v>
      </c>
      <c r="J2970" s="3">
        <f t="shared" si="47"/>
        <v>0.18</v>
      </c>
      <c r="K2970" s="3">
        <f t="shared" si="47"/>
        <v>0.18</v>
      </c>
    </row>
    <row r="2971" spans="2:11" x14ac:dyDescent="0.3">
      <c r="B2971" s="1" t="s">
        <v>3237</v>
      </c>
      <c r="I2971" s="3">
        <f t="shared" si="47"/>
        <v>0.17499999999999999</v>
      </c>
      <c r="J2971" s="3">
        <f t="shared" si="47"/>
        <v>0.18</v>
      </c>
      <c r="K2971" s="3">
        <f t="shared" si="47"/>
        <v>0.18</v>
      </c>
    </row>
    <row r="2972" spans="2:11" x14ac:dyDescent="0.3">
      <c r="B2972" s="1" t="s">
        <v>3214</v>
      </c>
      <c r="I2972" s="3">
        <f t="shared" si="47"/>
        <v>0.16500000000000001</v>
      </c>
      <c r="J2972" s="3">
        <f t="shared" si="47"/>
        <v>0.17499999999999999</v>
      </c>
      <c r="K2972" s="3">
        <f t="shared" si="47"/>
        <v>0.17499999999999999</v>
      </c>
    </row>
    <row r="2973" spans="2:11" x14ac:dyDescent="0.3">
      <c r="B2973" s="1" t="s">
        <v>3202</v>
      </c>
      <c r="I2973" s="3">
        <f t="shared" si="47"/>
        <v>0.17</v>
      </c>
      <c r="J2973" s="3">
        <f t="shared" si="47"/>
        <v>0.17</v>
      </c>
      <c r="K2973" s="3">
        <f t="shared" si="47"/>
        <v>0.17</v>
      </c>
    </row>
    <row r="2974" spans="2:11" x14ac:dyDescent="0.3">
      <c r="B2974" s="1" t="s">
        <v>3195</v>
      </c>
      <c r="I2974" s="3">
        <f t="shared" si="47"/>
        <v>0.17</v>
      </c>
      <c r="J2974" s="3">
        <f t="shared" si="47"/>
        <v>0.17</v>
      </c>
      <c r="K2974" s="3">
        <f t="shared" si="47"/>
        <v>0.17</v>
      </c>
    </row>
    <row r="2975" spans="2:11" x14ac:dyDescent="0.3">
      <c r="B2975" s="1" t="s">
        <v>3183</v>
      </c>
      <c r="I2975" s="3">
        <f t="shared" si="47"/>
        <v>0.155</v>
      </c>
      <c r="J2975" s="3">
        <f t="shared" si="47"/>
        <v>0.155</v>
      </c>
      <c r="K2975" s="3">
        <f t="shared" si="47"/>
        <v>0.155</v>
      </c>
    </row>
    <row r="2976" spans="2:11" x14ac:dyDescent="0.3">
      <c r="B2976" s="1" t="s">
        <v>3194</v>
      </c>
      <c r="I2976" s="3">
        <f t="shared" si="47"/>
        <v>0.17</v>
      </c>
      <c r="J2976" s="3">
        <f t="shared" si="47"/>
        <v>0.17</v>
      </c>
      <c r="K2976" s="3">
        <f t="shared" si="47"/>
        <v>0.17</v>
      </c>
    </row>
    <row r="2977" spans="2:11" x14ac:dyDescent="0.3">
      <c r="B2977" s="1" t="s">
        <v>3213</v>
      </c>
      <c r="I2977" s="3">
        <f t="shared" si="47"/>
        <v>0.16500000000000001</v>
      </c>
      <c r="J2977" s="3">
        <f t="shared" si="47"/>
        <v>0.17499999999999999</v>
      </c>
      <c r="K2977" s="3">
        <f t="shared" si="47"/>
        <v>0.17499999999999999</v>
      </c>
    </row>
    <row r="2978" spans="2:11" x14ac:dyDescent="0.3">
      <c r="B2978" s="1" t="s">
        <v>3234</v>
      </c>
      <c r="I2978" s="3">
        <f t="shared" si="47"/>
        <v>0.17499999999999999</v>
      </c>
      <c r="J2978" s="3">
        <f t="shared" si="47"/>
        <v>0.18</v>
      </c>
      <c r="K2978" s="3">
        <f t="shared" si="47"/>
        <v>0.18</v>
      </c>
    </row>
    <row r="2979" spans="2:11" x14ac:dyDescent="0.3">
      <c r="B2979" s="1" t="s">
        <v>3197</v>
      </c>
      <c r="I2979" s="3">
        <f t="shared" si="47"/>
        <v>0.17</v>
      </c>
      <c r="J2979" s="3">
        <f t="shared" si="47"/>
        <v>0.17</v>
      </c>
      <c r="K2979" s="3">
        <f t="shared" si="47"/>
        <v>0.17</v>
      </c>
    </row>
    <row r="2980" spans="2:11" x14ac:dyDescent="0.3">
      <c r="B2980" s="1" t="s">
        <v>3265</v>
      </c>
      <c r="I2980" s="3">
        <f t="shared" si="47"/>
        <v>0.19</v>
      </c>
      <c r="J2980" s="3">
        <f t="shared" si="47"/>
        <v>0.2</v>
      </c>
      <c r="K2980" s="3">
        <f t="shared" si="47"/>
        <v>0.2</v>
      </c>
    </row>
    <row r="2981" spans="2:11" x14ac:dyDescent="0.3">
      <c r="B2981" s="1" t="s">
        <v>3209</v>
      </c>
      <c r="I2981" s="3">
        <f t="shared" si="47"/>
        <v>0.17</v>
      </c>
      <c r="J2981" s="3">
        <f t="shared" si="47"/>
        <v>0.17</v>
      </c>
      <c r="K2981" s="3">
        <f t="shared" si="47"/>
        <v>0.17</v>
      </c>
    </row>
    <row r="2982" spans="2:11" x14ac:dyDescent="0.3">
      <c r="B2982" s="1" t="s">
        <v>3211</v>
      </c>
      <c r="I2982" s="3">
        <f t="shared" si="47"/>
        <v>0.17</v>
      </c>
      <c r="J2982" s="3">
        <f t="shared" si="47"/>
        <v>0.17</v>
      </c>
      <c r="K2982" s="3">
        <f t="shared" si="47"/>
        <v>0.17</v>
      </c>
    </row>
    <row r="2983" spans="2:11" x14ac:dyDescent="0.3">
      <c r="B2983" s="1" t="s">
        <v>3196</v>
      </c>
      <c r="I2983" s="3">
        <f t="shared" si="47"/>
        <v>0.17</v>
      </c>
      <c r="J2983" s="3">
        <f t="shared" si="47"/>
        <v>0.17</v>
      </c>
      <c r="K2983" s="3">
        <f t="shared" si="47"/>
        <v>0.17</v>
      </c>
    </row>
    <row r="2984" spans="2:11" x14ac:dyDescent="0.3">
      <c r="B2984" s="1" t="s">
        <v>3228</v>
      </c>
      <c r="I2984" s="3">
        <f t="shared" si="47"/>
        <v>0.17499999999999999</v>
      </c>
      <c r="J2984" s="3">
        <f t="shared" si="47"/>
        <v>0.18</v>
      </c>
      <c r="K2984" s="3">
        <f t="shared" si="47"/>
        <v>0.18</v>
      </c>
    </row>
    <row r="2985" spans="2:11" x14ac:dyDescent="0.3">
      <c r="B2985" s="1" t="s">
        <v>3192</v>
      </c>
      <c r="I2985" s="3">
        <f t="shared" si="47"/>
        <v>0.17</v>
      </c>
      <c r="J2985" s="3">
        <f t="shared" si="47"/>
        <v>0.17</v>
      </c>
      <c r="K2985" s="3">
        <f t="shared" si="47"/>
        <v>0.17</v>
      </c>
    </row>
    <row r="2986" spans="2:11" x14ac:dyDescent="0.3">
      <c r="B2986" s="1" t="s">
        <v>3212</v>
      </c>
      <c r="I2986" s="3">
        <f t="shared" si="47"/>
        <v>0.16500000000000001</v>
      </c>
      <c r="J2986" s="3">
        <f t="shared" si="47"/>
        <v>0.17499999999999999</v>
      </c>
      <c r="K2986" s="3">
        <f t="shared" si="47"/>
        <v>0.17499999999999999</v>
      </c>
    </row>
    <row r="2987" spans="2:11" x14ac:dyDescent="0.3">
      <c r="B2987" s="1" t="s">
        <v>3215</v>
      </c>
      <c r="I2987" s="3">
        <f t="shared" si="47"/>
        <v>0.16500000000000001</v>
      </c>
      <c r="J2987" s="3">
        <f t="shared" si="47"/>
        <v>0.17499999999999999</v>
      </c>
      <c r="K2987" s="3">
        <f t="shared" si="47"/>
        <v>0.17499999999999999</v>
      </c>
    </row>
    <row r="2988" spans="2:11" x14ac:dyDescent="0.3">
      <c r="B2988" s="1" t="s">
        <v>3242</v>
      </c>
      <c r="I2988" s="3">
        <f t="shared" si="47"/>
        <v>0.18</v>
      </c>
      <c r="J2988" s="3">
        <f t="shared" si="47"/>
        <v>0.18</v>
      </c>
      <c r="K2988" s="3">
        <f t="shared" si="47"/>
        <v>0.18</v>
      </c>
    </row>
    <row r="2989" spans="2:11" x14ac:dyDescent="0.3">
      <c r="B2989" s="1" t="s">
        <v>3216</v>
      </c>
      <c r="I2989" s="3">
        <f t="shared" si="47"/>
        <v>0.17</v>
      </c>
      <c r="J2989" s="3">
        <f t="shared" si="47"/>
        <v>0.18</v>
      </c>
      <c r="K2989" s="3">
        <f t="shared" si="47"/>
        <v>0.18</v>
      </c>
    </row>
    <row r="2990" spans="2:11" x14ac:dyDescent="0.3">
      <c r="B2990" s="1" t="s">
        <v>3240</v>
      </c>
      <c r="I2990" s="3">
        <f t="shared" si="47"/>
        <v>0.18</v>
      </c>
      <c r="J2990" s="3">
        <f t="shared" si="47"/>
        <v>0.18</v>
      </c>
      <c r="K2990" s="3">
        <f t="shared" si="47"/>
        <v>0.18</v>
      </c>
    </row>
    <row r="2991" spans="2:11" x14ac:dyDescent="0.3">
      <c r="B2991" s="1" t="s">
        <v>3239</v>
      </c>
      <c r="I2991" s="3">
        <f t="shared" si="47"/>
        <v>0.18</v>
      </c>
      <c r="J2991" s="3">
        <f t="shared" si="47"/>
        <v>0.18</v>
      </c>
      <c r="K2991" s="3">
        <f t="shared" si="47"/>
        <v>0.18</v>
      </c>
    </row>
    <row r="2992" spans="2:11" x14ac:dyDescent="0.3">
      <c r="B2992" s="1" t="s">
        <v>3241</v>
      </c>
      <c r="I2992" s="3">
        <f t="shared" si="47"/>
        <v>0.18</v>
      </c>
      <c r="J2992" s="3">
        <f t="shared" si="47"/>
        <v>0.18</v>
      </c>
      <c r="K2992" s="3">
        <f t="shared" si="47"/>
        <v>0.18</v>
      </c>
    </row>
    <row r="2993" spans="2:11" x14ac:dyDescent="0.3">
      <c r="B2993" s="1" t="s">
        <v>3218</v>
      </c>
      <c r="I2993" s="3">
        <f t="shared" si="47"/>
        <v>0.17</v>
      </c>
      <c r="J2993" s="3">
        <f t="shared" si="47"/>
        <v>0.18</v>
      </c>
      <c r="K2993" s="3">
        <f t="shared" si="47"/>
        <v>0.18</v>
      </c>
    </row>
    <row r="2994" spans="2:11" x14ac:dyDescent="0.3">
      <c r="B2994" s="1" t="s">
        <v>3243</v>
      </c>
      <c r="I2994" s="3">
        <f t="shared" si="47"/>
        <v>0.18</v>
      </c>
      <c r="J2994" s="3">
        <f t="shared" si="47"/>
        <v>0.18</v>
      </c>
      <c r="K2994" s="3">
        <f t="shared" si="47"/>
        <v>0.18</v>
      </c>
    </row>
    <row r="2995" spans="2:11" x14ac:dyDescent="0.3">
      <c r="B2995" s="1" t="s">
        <v>3184</v>
      </c>
      <c r="I2995" s="3">
        <f t="shared" si="47"/>
        <v>0.16</v>
      </c>
      <c r="J2995" s="3">
        <f t="shared" si="47"/>
        <v>0.17</v>
      </c>
      <c r="K2995" s="3">
        <f t="shared" si="47"/>
        <v>0.17</v>
      </c>
    </row>
    <row r="2996" spans="2:11" x14ac:dyDescent="0.3">
      <c r="B2996" s="1" t="s">
        <v>3219</v>
      </c>
      <c r="I2996" s="3">
        <f t="shared" si="47"/>
        <v>0.17</v>
      </c>
      <c r="J2996" s="3">
        <f t="shared" si="47"/>
        <v>0.18</v>
      </c>
      <c r="K2996" s="3">
        <f t="shared" si="47"/>
        <v>0.18</v>
      </c>
    </row>
    <row r="2997" spans="2:11" x14ac:dyDescent="0.3">
      <c r="B2997" s="1" t="s">
        <v>3264</v>
      </c>
      <c r="I2997" s="3">
        <f t="shared" si="47"/>
        <v>0.19</v>
      </c>
      <c r="J2997" s="3">
        <f t="shared" si="47"/>
        <v>0.19</v>
      </c>
      <c r="K2997" s="3">
        <f t="shared" si="47"/>
        <v>0.19</v>
      </c>
    </row>
    <row r="2998" spans="2:11" x14ac:dyDescent="0.3">
      <c r="B2998" s="1" t="s">
        <v>3186</v>
      </c>
      <c r="I2998" s="3">
        <f t="shared" si="47"/>
        <v>0.16</v>
      </c>
      <c r="J2998" s="3">
        <f t="shared" si="47"/>
        <v>0.17</v>
      </c>
      <c r="K2998" s="3">
        <f t="shared" si="47"/>
        <v>0.17</v>
      </c>
    </row>
    <row r="2999" spans="2:11" x14ac:dyDescent="0.3">
      <c r="B2999" s="1" t="s">
        <v>3191</v>
      </c>
      <c r="I2999" s="3">
        <f t="shared" si="47"/>
        <v>0.17</v>
      </c>
      <c r="J2999" s="3">
        <f t="shared" si="47"/>
        <v>0.17</v>
      </c>
      <c r="K2999" s="3">
        <f t="shared" si="47"/>
        <v>0.17</v>
      </c>
    </row>
    <row r="3000" spans="2:11" x14ac:dyDescent="0.3">
      <c r="B3000" s="1" t="s">
        <v>3188</v>
      </c>
      <c r="I3000" s="3">
        <f t="shared" si="47"/>
        <v>0.16</v>
      </c>
      <c r="J3000" s="3">
        <f t="shared" si="47"/>
        <v>0.17</v>
      </c>
      <c r="K3000" s="3">
        <f t="shared" si="47"/>
        <v>0.17</v>
      </c>
    </row>
    <row r="3001" spans="2:11" x14ac:dyDescent="0.3">
      <c r="B3001" s="1" t="s">
        <v>3203</v>
      </c>
      <c r="I3001" s="3">
        <f t="shared" si="47"/>
        <v>0.17</v>
      </c>
      <c r="J3001" s="3">
        <f t="shared" si="47"/>
        <v>0.17</v>
      </c>
      <c r="K3001" s="3">
        <f t="shared" si="47"/>
        <v>0.17</v>
      </c>
    </row>
    <row r="3002" spans="2:11" x14ac:dyDescent="0.3">
      <c r="B3002" s="1" t="s">
        <v>3198</v>
      </c>
      <c r="I3002" s="3">
        <f t="shared" si="47"/>
        <v>0.17</v>
      </c>
      <c r="J3002" s="3">
        <f t="shared" si="47"/>
        <v>0.17</v>
      </c>
      <c r="K3002" s="3">
        <f t="shared" si="47"/>
        <v>0.17</v>
      </c>
    </row>
    <row r="3003" spans="2:11" x14ac:dyDescent="0.3">
      <c r="B3003" s="1" t="s">
        <v>3263</v>
      </c>
      <c r="I3003" s="3">
        <f t="shared" si="47"/>
        <v>0.18</v>
      </c>
      <c r="J3003" s="3">
        <f t="shared" si="47"/>
        <v>0.19</v>
      </c>
      <c r="K3003" s="3">
        <f t="shared" si="47"/>
        <v>0.19</v>
      </c>
    </row>
    <row r="3004" spans="2:11" x14ac:dyDescent="0.3">
      <c r="B3004" s="1" t="s">
        <v>3185</v>
      </c>
      <c r="I3004" s="3">
        <f t="shared" si="47"/>
        <v>0.16</v>
      </c>
      <c r="J3004" s="3">
        <f t="shared" si="47"/>
        <v>0.17</v>
      </c>
      <c r="K3004" s="3">
        <f t="shared" si="47"/>
        <v>0.17</v>
      </c>
    </row>
    <row r="3005" spans="2:11" x14ac:dyDescent="0.3">
      <c r="B3005" s="1" t="s">
        <v>3210</v>
      </c>
      <c r="I3005" s="3">
        <f t="shared" si="47"/>
        <v>0.17</v>
      </c>
      <c r="J3005" s="3">
        <f t="shared" si="47"/>
        <v>0.17</v>
      </c>
      <c r="K3005" s="3">
        <f t="shared" si="47"/>
        <v>0.17</v>
      </c>
    </row>
    <row r="3006" spans="2:11" x14ac:dyDescent="0.3">
      <c r="B3006" s="1" t="s">
        <v>3206</v>
      </c>
      <c r="I3006" s="3">
        <f t="shared" si="47"/>
        <v>0.17</v>
      </c>
      <c r="J3006" s="3">
        <f t="shared" si="47"/>
        <v>0.17</v>
      </c>
      <c r="K3006" s="3">
        <f t="shared" si="47"/>
        <v>0.17</v>
      </c>
    </row>
    <row r="3007" spans="2:11" x14ac:dyDescent="0.3">
      <c r="B3007" s="1" t="s">
        <v>3205</v>
      </c>
      <c r="I3007" s="3">
        <f t="shared" si="47"/>
        <v>0.17</v>
      </c>
      <c r="J3007" s="3">
        <f t="shared" si="47"/>
        <v>0.17</v>
      </c>
      <c r="K3007" s="3">
        <f t="shared" si="47"/>
        <v>0.17</v>
      </c>
    </row>
    <row r="3008" spans="2:11" x14ac:dyDescent="0.3">
      <c r="B3008" s="1" t="s">
        <v>3178</v>
      </c>
      <c r="I3008" s="3">
        <f t="shared" ref="I3008:K3071" si="48">AVERAGEIFS(I$2:I$2812,$H$2:$H$2812,$B3008)</f>
        <v>0.12</v>
      </c>
      <c r="J3008" s="3">
        <f t="shared" si="48"/>
        <v>0.12</v>
      </c>
      <c r="K3008" s="3">
        <f t="shared" si="48"/>
        <v>0.12</v>
      </c>
    </row>
    <row r="3009" spans="2:11" x14ac:dyDescent="0.3">
      <c r="B3009" s="1" t="s">
        <v>3187</v>
      </c>
      <c r="I3009" s="3">
        <f t="shared" si="48"/>
        <v>0.16</v>
      </c>
      <c r="J3009" s="3">
        <f t="shared" si="48"/>
        <v>0.17</v>
      </c>
      <c r="K3009" s="3">
        <f t="shared" si="48"/>
        <v>0.17</v>
      </c>
    </row>
    <row r="3010" spans="2:11" x14ac:dyDescent="0.3">
      <c r="B3010" s="1" t="s">
        <v>3175</v>
      </c>
      <c r="I3010" s="3">
        <f t="shared" si="48"/>
        <v>0.16</v>
      </c>
      <c r="J3010" s="3">
        <f t="shared" si="48"/>
        <v>0.17</v>
      </c>
      <c r="K3010" s="3">
        <f t="shared" si="48"/>
        <v>0.05</v>
      </c>
    </row>
    <row r="3011" spans="2:11" x14ac:dyDescent="0.3">
      <c r="B3011" s="1" t="s">
        <v>3201</v>
      </c>
      <c r="I3011" s="3">
        <f t="shared" si="48"/>
        <v>0.17</v>
      </c>
      <c r="J3011" s="3">
        <f t="shared" si="48"/>
        <v>0.17</v>
      </c>
      <c r="K3011" s="3">
        <f t="shared" si="48"/>
        <v>0.17</v>
      </c>
    </row>
    <row r="3012" spans="2:11" x14ac:dyDescent="0.3">
      <c r="B3012" s="1" t="s">
        <v>3190</v>
      </c>
      <c r="I3012" s="3">
        <f t="shared" si="48"/>
        <v>0.16</v>
      </c>
      <c r="J3012" s="3">
        <f t="shared" si="48"/>
        <v>0.17</v>
      </c>
      <c r="K3012" s="3">
        <f t="shared" si="48"/>
        <v>0.17</v>
      </c>
    </row>
    <row r="3013" spans="2:11" x14ac:dyDescent="0.3">
      <c r="B3013" s="1" t="s">
        <v>3189</v>
      </c>
      <c r="I3013" s="3">
        <f t="shared" si="48"/>
        <v>0.16</v>
      </c>
      <c r="J3013" s="3">
        <f t="shared" si="48"/>
        <v>0.17</v>
      </c>
      <c r="K3013" s="3">
        <f t="shared" si="48"/>
        <v>0.17</v>
      </c>
    </row>
    <row r="3014" spans="2:11" x14ac:dyDescent="0.3">
      <c r="B3014" s="1" t="s">
        <v>3207</v>
      </c>
      <c r="I3014" s="3">
        <f t="shared" si="48"/>
        <v>0.17</v>
      </c>
      <c r="J3014" s="3">
        <f t="shared" si="48"/>
        <v>0.17</v>
      </c>
      <c r="K3014" s="3">
        <f t="shared" si="48"/>
        <v>0.17</v>
      </c>
    </row>
    <row r="3015" spans="2:11" x14ac:dyDescent="0.3">
      <c r="B3015" s="1" t="s">
        <v>3200</v>
      </c>
      <c r="I3015" s="3">
        <f t="shared" si="48"/>
        <v>0.17</v>
      </c>
      <c r="J3015" s="3">
        <f t="shared" si="48"/>
        <v>0.17</v>
      </c>
      <c r="K3015" s="3">
        <f t="shared" si="48"/>
        <v>0.17</v>
      </c>
    </row>
    <row r="3016" spans="2:11" x14ac:dyDescent="0.3">
      <c r="B3016" s="1" t="s">
        <v>3199</v>
      </c>
      <c r="I3016" s="3">
        <f t="shared" si="48"/>
        <v>0.17</v>
      </c>
      <c r="J3016" s="3">
        <f t="shared" si="48"/>
        <v>0.17</v>
      </c>
      <c r="K3016" s="3">
        <f t="shared" si="48"/>
        <v>0.17</v>
      </c>
    </row>
    <row r="3017" spans="2:11" x14ac:dyDescent="0.3">
      <c r="B3017" s="1" t="s">
        <v>3182</v>
      </c>
      <c r="I3017" s="3">
        <f t="shared" si="48"/>
        <v>0.155</v>
      </c>
      <c r="J3017" s="3">
        <f t="shared" si="48"/>
        <v>0.155</v>
      </c>
      <c r="K3017" s="3">
        <f t="shared" si="48"/>
        <v>0.155</v>
      </c>
    </row>
    <row r="3018" spans="2:11" x14ac:dyDescent="0.3">
      <c r="B3018" s="1" t="s">
        <v>3283</v>
      </c>
      <c r="I3018" s="3">
        <f t="shared" si="48"/>
        <v>8.5000000000000006E-2</v>
      </c>
      <c r="J3018" s="3">
        <f t="shared" si="48"/>
        <v>0.1</v>
      </c>
      <c r="K3018" s="3">
        <f t="shared" si="48"/>
        <v>0.1</v>
      </c>
    </row>
    <row r="3019" spans="2:11" x14ac:dyDescent="0.3">
      <c r="B3019" s="1" t="s">
        <v>3289</v>
      </c>
      <c r="I3019" s="3">
        <f t="shared" si="48"/>
        <v>8.5000000000000006E-2</v>
      </c>
      <c r="J3019" s="3">
        <f t="shared" si="48"/>
        <v>0.1</v>
      </c>
      <c r="K3019" s="3">
        <f t="shared" si="48"/>
        <v>0.1</v>
      </c>
    </row>
    <row r="3020" spans="2:11" x14ac:dyDescent="0.3">
      <c r="B3020" s="1" t="s">
        <v>3288</v>
      </c>
      <c r="I3020" s="3">
        <f t="shared" si="48"/>
        <v>8.5000000000000006E-2</v>
      </c>
      <c r="J3020" s="3">
        <f t="shared" si="48"/>
        <v>0.1</v>
      </c>
      <c r="K3020" s="3">
        <f t="shared" si="48"/>
        <v>0.1</v>
      </c>
    </row>
    <row r="3021" spans="2:11" x14ac:dyDescent="0.3">
      <c r="B3021" s="1" t="s">
        <v>3287</v>
      </c>
      <c r="I3021" s="3">
        <f t="shared" si="48"/>
        <v>8.5000000000000006E-2</v>
      </c>
      <c r="J3021" s="3">
        <f t="shared" si="48"/>
        <v>0.1</v>
      </c>
      <c r="K3021" s="3">
        <f t="shared" si="48"/>
        <v>0.1</v>
      </c>
    </row>
    <row r="3022" spans="2:11" x14ac:dyDescent="0.3">
      <c r="B3022" s="1" t="s">
        <v>3280</v>
      </c>
      <c r="I3022" s="3">
        <f t="shared" si="48"/>
        <v>8.5000000000000006E-2</v>
      </c>
      <c r="J3022" s="3">
        <f t="shared" si="48"/>
        <v>0.1</v>
      </c>
      <c r="K3022" s="3">
        <f t="shared" si="48"/>
        <v>0.1</v>
      </c>
    </row>
    <row r="3023" spans="2:11" x14ac:dyDescent="0.3">
      <c r="B3023" s="1" t="s">
        <v>3292</v>
      </c>
      <c r="I3023" s="3">
        <f t="shared" si="48"/>
        <v>0.1</v>
      </c>
      <c r="J3023" s="3">
        <f t="shared" si="48"/>
        <v>0.1</v>
      </c>
      <c r="K3023" s="3">
        <f t="shared" si="48"/>
        <v>0.1</v>
      </c>
    </row>
    <row r="3024" spans="2:11" x14ac:dyDescent="0.3">
      <c r="B3024" s="1" t="s">
        <v>3285</v>
      </c>
      <c r="I3024" s="3">
        <f t="shared" si="48"/>
        <v>8.5000000000000006E-2</v>
      </c>
      <c r="J3024" s="3">
        <f t="shared" si="48"/>
        <v>0.1</v>
      </c>
      <c r="K3024" s="3">
        <f t="shared" si="48"/>
        <v>0.1</v>
      </c>
    </row>
    <row r="3025" spans="2:11" x14ac:dyDescent="0.3">
      <c r="B3025" s="1" t="s">
        <v>3286</v>
      </c>
      <c r="I3025" s="3">
        <f t="shared" si="48"/>
        <v>8.5000000000000006E-2</v>
      </c>
      <c r="J3025" s="3">
        <f t="shared" si="48"/>
        <v>0.1</v>
      </c>
      <c r="K3025" s="3">
        <f t="shared" si="48"/>
        <v>0.1</v>
      </c>
    </row>
    <row r="3026" spans="2:11" x14ac:dyDescent="0.3">
      <c r="B3026" s="1" t="s">
        <v>3321</v>
      </c>
      <c r="I3026" s="3">
        <f t="shared" si="48"/>
        <v>0.23</v>
      </c>
      <c r="J3026" s="3">
        <f t="shared" si="48"/>
        <v>0.23</v>
      </c>
      <c r="K3026" s="3">
        <f t="shared" si="48"/>
        <v>0.23</v>
      </c>
    </row>
    <row r="3027" spans="2:11" x14ac:dyDescent="0.3">
      <c r="B3027" s="1" t="s">
        <v>3315</v>
      </c>
      <c r="I3027" s="3">
        <f t="shared" si="48"/>
        <v>0.17499999999999999</v>
      </c>
      <c r="J3027" s="3">
        <f t="shared" si="48"/>
        <v>0.185</v>
      </c>
      <c r="K3027" s="3">
        <f t="shared" si="48"/>
        <v>0.185</v>
      </c>
    </row>
    <row r="3028" spans="2:11" x14ac:dyDescent="0.3">
      <c r="B3028" s="1" t="s">
        <v>3314</v>
      </c>
      <c r="I3028" s="3">
        <f t="shared" si="48"/>
        <v>0.15</v>
      </c>
      <c r="J3028" s="3">
        <f t="shared" si="48"/>
        <v>0.15</v>
      </c>
      <c r="K3028" s="3">
        <f t="shared" si="48"/>
        <v>0.15</v>
      </c>
    </row>
    <row r="3029" spans="2:11" x14ac:dyDescent="0.3">
      <c r="B3029" s="1" t="s">
        <v>3296</v>
      </c>
      <c r="I3029" s="3">
        <f t="shared" si="48"/>
        <v>0.14000000000000001</v>
      </c>
      <c r="J3029" s="3">
        <f t="shared" si="48"/>
        <v>0.15</v>
      </c>
      <c r="K3029" s="3">
        <f t="shared" si="48"/>
        <v>0.15</v>
      </c>
    </row>
    <row r="3030" spans="2:11" x14ac:dyDescent="0.3">
      <c r="B3030" s="1" t="s">
        <v>3308</v>
      </c>
      <c r="I3030" s="3">
        <f t="shared" si="48"/>
        <v>0.15</v>
      </c>
      <c r="J3030" s="3">
        <f t="shared" si="48"/>
        <v>0.15</v>
      </c>
      <c r="K3030" s="3">
        <f t="shared" si="48"/>
        <v>0.15</v>
      </c>
    </row>
    <row r="3031" spans="2:11" x14ac:dyDescent="0.3">
      <c r="B3031" s="1" t="s">
        <v>3312</v>
      </c>
      <c r="I3031" s="3">
        <f t="shared" si="48"/>
        <v>0.15</v>
      </c>
      <c r="J3031" s="3">
        <f t="shared" si="48"/>
        <v>0.15</v>
      </c>
      <c r="K3031" s="3">
        <f t="shared" si="48"/>
        <v>0.15</v>
      </c>
    </row>
    <row r="3032" spans="2:11" x14ac:dyDescent="0.3">
      <c r="B3032" s="1" t="s">
        <v>3309</v>
      </c>
      <c r="I3032" s="3">
        <f t="shared" si="48"/>
        <v>0.15</v>
      </c>
      <c r="J3032" s="3">
        <f t="shared" si="48"/>
        <v>0.15</v>
      </c>
      <c r="K3032" s="3">
        <f t="shared" si="48"/>
        <v>0.15</v>
      </c>
    </row>
    <row r="3033" spans="2:11" x14ac:dyDescent="0.3">
      <c r="B3033" s="1" t="s">
        <v>3299</v>
      </c>
      <c r="I3033" s="3">
        <f t="shared" si="48"/>
        <v>0.14000000000000001</v>
      </c>
      <c r="J3033" s="3">
        <f t="shared" si="48"/>
        <v>0.15</v>
      </c>
      <c r="K3033" s="3">
        <f t="shared" si="48"/>
        <v>0.15</v>
      </c>
    </row>
    <row r="3034" spans="2:11" x14ac:dyDescent="0.3">
      <c r="B3034" s="1" t="s">
        <v>3311</v>
      </c>
      <c r="I3034" s="3">
        <f t="shared" si="48"/>
        <v>0.15</v>
      </c>
      <c r="J3034" s="3">
        <f t="shared" si="48"/>
        <v>0.15</v>
      </c>
      <c r="K3034" s="3">
        <f t="shared" si="48"/>
        <v>0.15</v>
      </c>
    </row>
    <row r="3035" spans="2:11" x14ac:dyDescent="0.3">
      <c r="B3035" s="1" t="s">
        <v>3305</v>
      </c>
      <c r="I3035" s="3">
        <f t="shared" si="48"/>
        <v>0.14000000000000001</v>
      </c>
      <c r="J3035" s="3">
        <f t="shared" si="48"/>
        <v>0.15</v>
      </c>
      <c r="K3035" s="3">
        <f t="shared" si="48"/>
        <v>0.15</v>
      </c>
    </row>
    <row r="3036" spans="2:11" x14ac:dyDescent="0.3">
      <c r="B3036" s="1" t="s">
        <v>3313</v>
      </c>
      <c r="I3036" s="3">
        <f t="shared" si="48"/>
        <v>0.15</v>
      </c>
      <c r="J3036" s="3">
        <f t="shared" si="48"/>
        <v>0.15</v>
      </c>
      <c r="K3036" s="3">
        <f t="shared" si="48"/>
        <v>0.15</v>
      </c>
    </row>
    <row r="3037" spans="2:11" x14ac:dyDescent="0.3">
      <c r="B3037" s="1" t="s">
        <v>3322</v>
      </c>
      <c r="I3037" s="3">
        <f t="shared" si="48"/>
        <v>0.23</v>
      </c>
      <c r="J3037" s="3">
        <f t="shared" si="48"/>
        <v>0.23</v>
      </c>
      <c r="K3037" s="3">
        <f t="shared" si="48"/>
        <v>0.23</v>
      </c>
    </row>
    <row r="3038" spans="2:11" x14ac:dyDescent="0.3">
      <c r="B3038" s="1" t="s">
        <v>3281</v>
      </c>
      <c r="I3038" s="3">
        <f t="shared" si="48"/>
        <v>8.5000000000000006E-2</v>
      </c>
      <c r="J3038" s="3">
        <f t="shared" si="48"/>
        <v>0.1</v>
      </c>
      <c r="K3038" s="3">
        <f t="shared" si="48"/>
        <v>0.1</v>
      </c>
    </row>
    <row r="3039" spans="2:11" x14ac:dyDescent="0.3">
      <c r="B3039" s="1" t="s">
        <v>3294</v>
      </c>
      <c r="I3039" s="3">
        <f t="shared" si="48"/>
        <v>0.13500000000000001</v>
      </c>
      <c r="J3039" s="3">
        <f t="shared" si="48"/>
        <v>0.14499999999999999</v>
      </c>
      <c r="K3039" s="3">
        <f t="shared" si="48"/>
        <v>0.14499999999999999</v>
      </c>
    </row>
    <row r="3040" spans="2:11" x14ac:dyDescent="0.3">
      <c r="B3040" s="1" t="s">
        <v>3284</v>
      </c>
      <c r="I3040" s="3">
        <f t="shared" si="48"/>
        <v>8.5000000000000006E-2</v>
      </c>
      <c r="J3040" s="3">
        <f t="shared" si="48"/>
        <v>0.1</v>
      </c>
      <c r="K3040" s="3">
        <f t="shared" si="48"/>
        <v>0.1</v>
      </c>
    </row>
    <row r="3041" spans="2:11" x14ac:dyDescent="0.3">
      <c r="B3041" s="1" t="s">
        <v>3282</v>
      </c>
      <c r="I3041" s="3">
        <f t="shared" si="48"/>
        <v>8.5000000000000006E-2</v>
      </c>
      <c r="J3041" s="3">
        <f t="shared" si="48"/>
        <v>0.1</v>
      </c>
      <c r="K3041" s="3">
        <f t="shared" si="48"/>
        <v>0.1</v>
      </c>
    </row>
    <row r="3042" spans="2:11" x14ac:dyDescent="0.3">
      <c r="B3042" s="1" t="s">
        <v>3323</v>
      </c>
      <c r="I3042" s="3">
        <f t="shared" si="48"/>
        <v>0.23</v>
      </c>
      <c r="J3042" s="3">
        <f t="shared" si="48"/>
        <v>0.23</v>
      </c>
      <c r="K3042" s="3">
        <f t="shared" si="48"/>
        <v>0.23</v>
      </c>
    </row>
    <row r="3043" spans="2:11" x14ac:dyDescent="0.3">
      <c r="B3043" s="1" t="s">
        <v>3290</v>
      </c>
      <c r="I3043" s="3">
        <f t="shared" si="48"/>
        <v>8.5000000000000006E-2</v>
      </c>
      <c r="J3043" s="3">
        <f t="shared" si="48"/>
        <v>0.10000000000000002</v>
      </c>
      <c r="K3043" s="3">
        <f t="shared" si="48"/>
        <v>0.10000000000000002</v>
      </c>
    </row>
    <row r="3044" spans="2:11" x14ac:dyDescent="0.3">
      <c r="B3044" s="1" t="s">
        <v>3316</v>
      </c>
      <c r="I3044" s="3">
        <f t="shared" si="48"/>
        <v>0.17499999999999999</v>
      </c>
      <c r="J3044" s="3">
        <f t="shared" si="48"/>
        <v>0.185</v>
      </c>
      <c r="K3044" s="3">
        <f t="shared" si="48"/>
        <v>0.185</v>
      </c>
    </row>
    <row r="3045" spans="2:11" x14ac:dyDescent="0.3">
      <c r="B3045" s="1" t="s">
        <v>3301</v>
      </c>
      <c r="I3045" s="3">
        <f t="shared" si="48"/>
        <v>0.15100000000000002</v>
      </c>
      <c r="J3045" s="3">
        <f t="shared" si="48"/>
        <v>0.16099999999999998</v>
      </c>
      <c r="K3045" s="3">
        <f t="shared" si="48"/>
        <v>0.16099999999999998</v>
      </c>
    </row>
    <row r="3046" spans="2:11" x14ac:dyDescent="0.3">
      <c r="B3046" s="1" t="s">
        <v>3302</v>
      </c>
      <c r="I3046" s="3">
        <f t="shared" si="48"/>
        <v>0.15863636363636358</v>
      </c>
      <c r="J3046" s="3">
        <f t="shared" si="48"/>
        <v>0.16500000000000001</v>
      </c>
      <c r="K3046" s="3">
        <f t="shared" si="48"/>
        <v>0.16500000000000001</v>
      </c>
    </row>
    <row r="3047" spans="2:11" x14ac:dyDescent="0.3">
      <c r="B3047" s="1" t="s">
        <v>3300</v>
      </c>
      <c r="I3047" s="3">
        <f t="shared" si="48"/>
        <v>0.14571428571428571</v>
      </c>
      <c r="J3047" s="3">
        <f t="shared" si="48"/>
        <v>0.15</v>
      </c>
      <c r="K3047" s="3">
        <f t="shared" si="48"/>
        <v>0.15</v>
      </c>
    </row>
    <row r="3048" spans="2:11" x14ac:dyDescent="0.3">
      <c r="B3048" s="1" t="s">
        <v>3310</v>
      </c>
      <c r="I3048" s="3">
        <f t="shared" si="48"/>
        <v>0.15</v>
      </c>
      <c r="J3048" s="3">
        <f t="shared" si="48"/>
        <v>0.15</v>
      </c>
      <c r="K3048" s="3">
        <f t="shared" si="48"/>
        <v>0.15</v>
      </c>
    </row>
    <row r="3049" spans="2:11" x14ac:dyDescent="0.3">
      <c r="B3049" s="1" t="s">
        <v>3291</v>
      </c>
      <c r="I3049" s="3">
        <f t="shared" si="48"/>
        <v>8.5000000000000006E-2</v>
      </c>
      <c r="J3049" s="3">
        <f t="shared" si="48"/>
        <v>0.1</v>
      </c>
      <c r="K3049" s="3">
        <f t="shared" si="48"/>
        <v>0.1</v>
      </c>
    </row>
    <row r="3050" spans="2:11" x14ac:dyDescent="0.3">
      <c r="B3050" s="1" t="s">
        <v>3295</v>
      </c>
      <c r="I3050" s="3">
        <f t="shared" si="48"/>
        <v>0.15812500000000002</v>
      </c>
      <c r="J3050" s="3">
        <f t="shared" si="48"/>
        <v>0.168125</v>
      </c>
      <c r="K3050" s="3">
        <f t="shared" si="48"/>
        <v>0.168125</v>
      </c>
    </row>
    <row r="3051" spans="2:11" x14ac:dyDescent="0.3">
      <c r="B3051" s="1" t="s">
        <v>3279</v>
      </c>
      <c r="I3051" s="3">
        <f t="shared" si="48"/>
        <v>0.13666666666666666</v>
      </c>
      <c r="J3051" s="3">
        <f t="shared" si="48"/>
        <v>0.14833333333333334</v>
      </c>
      <c r="K3051" s="3">
        <f t="shared" si="48"/>
        <v>0.14833333333333334</v>
      </c>
    </row>
    <row r="3052" spans="2:11" x14ac:dyDescent="0.3">
      <c r="B3052" s="1" t="s">
        <v>3293</v>
      </c>
      <c r="I3052" s="3">
        <f t="shared" si="48"/>
        <v>0.152</v>
      </c>
      <c r="J3052" s="3">
        <f t="shared" si="48"/>
        <v>0.16199999999999998</v>
      </c>
      <c r="K3052" s="3">
        <f t="shared" si="48"/>
        <v>0.16199999999999998</v>
      </c>
    </row>
    <row r="3053" spans="2:11" x14ac:dyDescent="0.3">
      <c r="B3053" s="1" t="s">
        <v>3320</v>
      </c>
      <c r="I3053" s="3">
        <f t="shared" si="48"/>
        <v>0.19500000000000001</v>
      </c>
      <c r="J3053" s="3">
        <f t="shared" si="48"/>
        <v>0.20499999999999999</v>
      </c>
      <c r="K3053" s="3">
        <f t="shared" si="48"/>
        <v>0.20499999999999999</v>
      </c>
    </row>
    <row r="3054" spans="2:11" x14ac:dyDescent="0.3">
      <c r="B3054" s="1" t="s">
        <v>3303</v>
      </c>
      <c r="I3054" s="3">
        <f t="shared" si="48"/>
        <v>0.14000000000000001</v>
      </c>
      <c r="J3054" s="3">
        <f t="shared" si="48"/>
        <v>0.15</v>
      </c>
      <c r="K3054" s="3">
        <f t="shared" si="48"/>
        <v>0.15</v>
      </c>
    </row>
    <row r="3055" spans="2:11" x14ac:dyDescent="0.3">
      <c r="B3055" s="1" t="s">
        <v>3297</v>
      </c>
      <c r="I3055" s="3">
        <f t="shared" si="48"/>
        <v>0.14000000000000001</v>
      </c>
      <c r="J3055" s="3">
        <f t="shared" si="48"/>
        <v>0.15</v>
      </c>
      <c r="K3055" s="3">
        <f t="shared" si="48"/>
        <v>0.15</v>
      </c>
    </row>
    <row r="3056" spans="2:11" x14ac:dyDescent="0.3">
      <c r="B3056" s="1" t="s">
        <v>3319</v>
      </c>
      <c r="I3056" s="3">
        <f t="shared" si="48"/>
        <v>0.19</v>
      </c>
      <c r="J3056" s="3">
        <f t="shared" si="48"/>
        <v>0.2</v>
      </c>
      <c r="K3056" s="3">
        <f t="shared" si="48"/>
        <v>0.2</v>
      </c>
    </row>
    <row r="3057" spans="2:11" x14ac:dyDescent="0.3">
      <c r="B3057" s="1" t="s">
        <v>3318</v>
      </c>
      <c r="I3057" s="3">
        <f t="shared" si="48"/>
        <v>0.19</v>
      </c>
      <c r="J3057" s="3">
        <f t="shared" si="48"/>
        <v>0.2</v>
      </c>
      <c r="K3057" s="3">
        <f t="shared" si="48"/>
        <v>0.2</v>
      </c>
    </row>
    <row r="3058" spans="2:11" x14ac:dyDescent="0.3">
      <c r="B3058" s="1" t="s">
        <v>3304</v>
      </c>
      <c r="I3058" s="3">
        <f t="shared" si="48"/>
        <v>0.16500000000000001</v>
      </c>
      <c r="J3058" s="3">
        <f t="shared" si="48"/>
        <v>0.17500000000000002</v>
      </c>
      <c r="K3058" s="3">
        <f t="shared" si="48"/>
        <v>0.17500000000000002</v>
      </c>
    </row>
    <row r="3059" spans="2:11" x14ac:dyDescent="0.3">
      <c r="B3059" s="1" t="s">
        <v>3306</v>
      </c>
      <c r="I3059" s="3">
        <f t="shared" si="48"/>
        <v>0.14000000000000001</v>
      </c>
      <c r="J3059" s="3">
        <f t="shared" si="48"/>
        <v>0.15</v>
      </c>
      <c r="K3059" s="3">
        <f t="shared" si="48"/>
        <v>0.15</v>
      </c>
    </row>
    <row r="3060" spans="2:11" x14ac:dyDescent="0.3">
      <c r="B3060" s="1" t="s">
        <v>3307</v>
      </c>
      <c r="I3060" s="3">
        <f t="shared" si="48"/>
        <v>0.14000000000000001</v>
      </c>
      <c r="J3060" s="3">
        <f t="shared" si="48"/>
        <v>0.15</v>
      </c>
      <c r="K3060" s="3">
        <f t="shared" si="48"/>
        <v>0.15</v>
      </c>
    </row>
    <row r="3061" spans="2:11" x14ac:dyDescent="0.3">
      <c r="B3061" s="1" t="s">
        <v>3298</v>
      </c>
      <c r="I3061" s="3">
        <f t="shared" si="48"/>
        <v>0.14000000000000001</v>
      </c>
      <c r="J3061" s="3">
        <f t="shared" si="48"/>
        <v>0.15</v>
      </c>
      <c r="K3061" s="3">
        <f t="shared" si="48"/>
        <v>0.15</v>
      </c>
    </row>
    <row r="3062" spans="2:11" x14ac:dyDescent="0.3">
      <c r="B3062" s="1" t="s">
        <v>3317</v>
      </c>
      <c r="I3062" s="3">
        <f t="shared" si="48"/>
        <v>0.19</v>
      </c>
      <c r="J3062" s="3">
        <f t="shared" si="48"/>
        <v>0.2</v>
      </c>
      <c r="K3062" s="3">
        <f t="shared" si="48"/>
        <v>0.2</v>
      </c>
    </row>
    <row r="3063" spans="2:11" x14ac:dyDescent="0.3">
      <c r="B3063" s="1" t="s">
        <v>3354</v>
      </c>
      <c r="I3063" s="3">
        <f t="shared" si="48"/>
        <v>0.15</v>
      </c>
      <c r="J3063" s="3">
        <f t="shared" si="48"/>
        <v>0.16</v>
      </c>
      <c r="K3063" s="3">
        <f t="shared" si="48"/>
        <v>0.16</v>
      </c>
    </row>
    <row r="3064" spans="2:11" x14ac:dyDescent="0.3">
      <c r="B3064" s="1" t="s">
        <v>3355</v>
      </c>
      <c r="I3064" s="3">
        <f t="shared" si="48"/>
        <v>0.16</v>
      </c>
      <c r="J3064" s="3">
        <f t="shared" si="48"/>
        <v>0.16</v>
      </c>
      <c r="K3064" s="3">
        <f t="shared" si="48"/>
        <v>0.16</v>
      </c>
    </row>
    <row r="3065" spans="2:11" x14ac:dyDescent="0.3">
      <c r="B3065" s="1" t="s">
        <v>3358</v>
      </c>
      <c r="I3065" s="3">
        <f t="shared" si="48"/>
        <v>0.16</v>
      </c>
      <c r="J3065" s="3">
        <f t="shared" si="48"/>
        <v>0.16</v>
      </c>
      <c r="K3065" s="3">
        <f t="shared" si="48"/>
        <v>0.16</v>
      </c>
    </row>
    <row r="3066" spans="2:11" x14ac:dyDescent="0.3">
      <c r="B3066" s="1" t="s">
        <v>3356</v>
      </c>
      <c r="I3066" s="3">
        <f t="shared" si="48"/>
        <v>0.16</v>
      </c>
      <c r="J3066" s="3">
        <f t="shared" si="48"/>
        <v>0.16</v>
      </c>
      <c r="K3066" s="3">
        <f t="shared" si="48"/>
        <v>0.16</v>
      </c>
    </row>
    <row r="3067" spans="2:11" x14ac:dyDescent="0.3">
      <c r="B3067" s="1" t="s">
        <v>3360</v>
      </c>
      <c r="I3067" s="3">
        <f t="shared" si="48"/>
        <v>0.16</v>
      </c>
      <c r="J3067" s="3">
        <f t="shared" si="48"/>
        <v>0.16</v>
      </c>
      <c r="K3067" s="3">
        <f t="shared" si="48"/>
        <v>0.16</v>
      </c>
    </row>
    <row r="3068" spans="2:11" x14ac:dyDescent="0.3">
      <c r="B3068" s="1" t="s">
        <v>3357</v>
      </c>
      <c r="I3068" s="3">
        <f t="shared" si="48"/>
        <v>0.16</v>
      </c>
      <c r="J3068" s="3">
        <f t="shared" si="48"/>
        <v>0.16</v>
      </c>
      <c r="K3068" s="3">
        <f t="shared" si="48"/>
        <v>0.16</v>
      </c>
    </row>
    <row r="3069" spans="2:11" x14ac:dyDescent="0.3">
      <c r="B3069" s="1" t="s">
        <v>3359</v>
      </c>
      <c r="I3069" s="3">
        <f t="shared" si="48"/>
        <v>0.16</v>
      </c>
      <c r="J3069" s="3">
        <f t="shared" si="48"/>
        <v>0.16</v>
      </c>
      <c r="K3069" s="3">
        <f t="shared" si="48"/>
        <v>0.16</v>
      </c>
    </row>
    <row r="3070" spans="2:11" x14ac:dyDescent="0.3">
      <c r="B3070" s="1" t="s">
        <v>3350</v>
      </c>
      <c r="I3070" s="3">
        <f t="shared" si="48"/>
        <v>0.15</v>
      </c>
      <c r="J3070" s="3">
        <f t="shared" si="48"/>
        <v>0.15</v>
      </c>
      <c r="K3070" s="3">
        <f t="shared" si="48"/>
        <v>0.15</v>
      </c>
    </row>
    <row r="3071" spans="2:11" x14ac:dyDescent="0.3">
      <c r="B3071" s="1" t="s">
        <v>3432</v>
      </c>
      <c r="I3071" s="3">
        <f t="shared" si="48"/>
        <v>0.19</v>
      </c>
      <c r="J3071" s="3">
        <f t="shared" si="48"/>
        <v>0.19</v>
      </c>
      <c r="K3071" s="3">
        <f t="shared" si="48"/>
        <v>0.19</v>
      </c>
    </row>
    <row r="3072" spans="2:11" x14ac:dyDescent="0.3">
      <c r="B3072" s="1" t="s">
        <v>3324</v>
      </c>
      <c r="I3072" s="3">
        <f t="shared" ref="I3072:K3135" si="49">AVERAGEIFS(I$2:I$2812,$H$2:$H$2812,$B3072)</f>
        <v>0.18</v>
      </c>
      <c r="J3072" s="3">
        <f t="shared" si="49"/>
        <v>0.18</v>
      </c>
      <c r="K3072" s="3">
        <f t="shared" si="49"/>
        <v>0.05</v>
      </c>
    </row>
    <row r="3073" spans="2:11" x14ac:dyDescent="0.3">
      <c r="B3073" s="1" t="s">
        <v>3377</v>
      </c>
      <c r="I3073" s="3">
        <f t="shared" si="49"/>
        <v>0.18</v>
      </c>
      <c r="J3073" s="3">
        <f t="shared" si="49"/>
        <v>0.18</v>
      </c>
      <c r="K3073" s="3">
        <f t="shared" si="49"/>
        <v>0.19</v>
      </c>
    </row>
    <row r="3074" spans="2:11" x14ac:dyDescent="0.3">
      <c r="B3074" s="1" t="s">
        <v>3375</v>
      </c>
      <c r="I3074" s="3">
        <f t="shared" si="49"/>
        <v>0.17</v>
      </c>
      <c r="J3074" s="3">
        <f t="shared" si="49"/>
        <v>0.18</v>
      </c>
      <c r="K3074" s="3">
        <f t="shared" si="49"/>
        <v>0.19</v>
      </c>
    </row>
    <row r="3075" spans="2:11" x14ac:dyDescent="0.3">
      <c r="B3075" s="1" t="s">
        <v>3420</v>
      </c>
      <c r="I3075" s="3">
        <f t="shared" si="49"/>
        <v>0.18</v>
      </c>
      <c r="J3075" s="3">
        <f t="shared" si="49"/>
        <v>0.18</v>
      </c>
      <c r="K3075" s="3">
        <f t="shared" si="49"/>
        <v>0.19</v>
      </c>
    </row>
    <row r="3076" spans="2:11" x14ac:dyDescent="0.3">
      <c r="B3076" s="1" t="s">
        <v>3421</v>
      </c>
      <c r="I3076" s="3">
        <f t="shared" si="49"/>
        <v>0.18</v>
      </c>
      <c r="J3076" s="3">
        <f t="shared" si="49"/>
        <v>0.18</v>
      </c>
      <c r="K3076" s="3">
        <f t="shared" si="49"/>
        <v>0.19</v>
      </c>
    </row>
    <row r="3077" spans="2:11" x14ac:dyDescent="0.3">
      <c r="B3077" s="1" t="s">
        <v>3406</v>
      </c>
      <c r="I3077" s="3">
        <f t="shared" si="49"/>
        <v>0.18</v>
      </c>
      <c r="J3077" s="3">
        <f t="shared" si="49"/>
        <v>0.18</v>
      </c>
      <c r="K3077" s="3">
        <f t="shared" si="49"/>
        <v>0.19</v>
      </c>
    </row>
    <row r="3078" spans="2:11" x14ac:dyDescent="0.3">
      <c r="B3078" s="1" t="s">
        <v>3379</v>
      </c>
      <c r="I3078" s="3">
        <f t="shared" si="49"/>
        <v>0.18</v>
      </c>
      <c r="J3078" s="3">
        <f t="shared" si="49"/>
        <v>0.18</v>
      </c>
      <c r="K3078" s="3">
        <f t="shared" si="49"/>
        <v>0.19</v>
      </c>
    </row>
    <row r="3079" spans="2:11" x14ac:dyDescent="0.3">
      <c r="B3079" s="1" t="s">
        <v>3419</v>
      </c>
      <c r="I3079" s="3">
        <f t="shared" si="49"/>
        <v>0.18</v>
      </c>
      <c r="J3079" s="3">
        <f t="shared" si="49"/>
        <v>0.18</v>
      </c>
      <c r="K3079" s="3">
        <f t="shared" si="49"/>
        <v>0.19</v>
      </c>
    </row>
    <row r="3080" spans="2:11" x14ac:dyDescent="0.3">
      <c r="B3080" s="1" t="s">
        <v>3430</v>
      </c>
      <c r="I3080" s="3">
        <f t="shared" si="49"/>
        <v>0.18</v>
      </c>
      <c r="J3080" s="3">
        <f t="shared" si="49"/>
        <v>0.18</v>
      </c>
      <c r="K3080" s="3">
        <f t="shared" si="49"/>
        <v>0.19</v>
      </c>
    </row>
    <row r="3081" spans="2:11" x14ac:dyDescent="0.3">
      <c r="B3081" s="1" t="s">
        <v>3380</v>
      </c>
      <c r="I3081" s="3">
        <f t="shared" si="49"/>
        <v>0.18</v>
      </c>
      <c r="J3081" s="3">
        <f t="shared" si="49"/>
        <v>0.18</v>
      </c>
      <c r="K3081" s="3">
        <f t="shared" si="49"/>
        <v>0.19</v>
      </c>
    </row>
    <row r="3082" spans="2:11" x14ac:dyDescent="0.3">
      <c r="B3082" s="1" t="s">
        <v>3334</v>
      </c>
      <c r="I3082" s="3">
        <f t="shared" si="49"/>
        <v>0.18</v>
      </c>
      <c r="J3082" s="3">
        <f t="shared" si="49"/>
        <v>0.18</v>
      </c>
      <c r="K3082" s="3">
        <f t="shared" si="49"/>
        <v>0.05</v>
      </c>
    </row>
    <row r="3083" spans="2:11" x14ac:dyDescent="0.3">
      <c r="B3083" s="1" t="s">
        <v>3400</v>
      </c>
      <c r="I3083" s="3">
        <f t="shared" si="49"/>
        <v>0.18</v>
      </c>
      <c r="J3083" s="3">
        <f t="shared" si="49"/>
        <v>0.18</v>
      </c>
      <c r="K3083" s="3">
        <f t="shared" si="49"/>
        <v>0.19</v>
      </c>
    </row>
    <row r="3084" spans="2:11" x14ac:dyDescent="0.3">
      <c r="B3084" s="1" t="s">
        <v>3423</v>
      </c>
      <c r="I3084" s="3">
        <f t="shared" si="49"/>
        <v>0.18</v>
      </c>
      <c r="J3084" s="3">
        <f t="shared" si="49"/>
        <v>0.18</v>
      </c>
      <c r="K3084" s="3">
        <f t="shared" si="49"/>
        <v>0.19</v>
      </c>
    </row>
    <row r="3085" spans="2:11" x14ac:dyDescent="0.3">
      <c r="B3085" s="1" t="s">
        <v>3402</v>
      </c>
      <c r="I3085" s="3">
        <f t="shared" si="49"/>
        <v>0.18</v>
      </c>
      <c r="J3085" s="3">
        <f t="shared" si="49"/>
        <v>0.18</v>
      </c>
      <c r="K3085" s="3">
        <f t="shared" si="49"/>
        <v>0.19</v>
      </c>
    </row>
    <row r="3086" spans="2:11" x14ac:dyDescent="0.3">
      <c r="B3086" s="1" t="s">
        <v>3401</v>
      </c>
      <c r="I3086" s="3">
        <f t="shared" si="49"/>
        <v>0.18</v>
      </c>
      <c r="J3086" s="3">
        <f t="shared" si="49"/>
        <v>0.18</v>
      </c>
      <c r="K3086" s="3">
        <f t="shared" si="49"/>
        <v>0.19</v>
      </c>
    </row>
    <row r="3087" spans="2:11" x14ac:dyDescent="0.3">
      <c r="B3087" s="1" t="s">
        <v>3403</v>
      </c>
      <c r="I3087" s="3">
        <f t="shared" si="49"/>
        <v>0.18</v>
      </c>
      <c r="J3087" s="3">
        <f t="shared" si="49"/>
        <v>0.18</v>
      </c>
      <c r="K3087" s="3">
        <f t="shared" si="49"/>
        <v>0.19</v>
      </c>
    </row>
    <row r="3088" spans="2:11" x14ac:dyDescent="0.3">
      <c r="B3088" s="1" t="s">
        <v>3431</v>
      </c>
      <c r="I3088" s="3">
        <f t="shared" si="49"/>
        <v>0.18</v>
      </c>
      <c r="J3088" s="3">
        <f t="shared" si="49"/>
        <v>0.18</v>
      </c>
      <c r="K3088" s="3">
        <f t="shared" si="49"/>
        <v>0.19</v>
      </c>
    </row>
    <row r="3089" spans="2:11" x14ac:dyDescent="0.3">
      <c r="B3089" s="1" t="s">
        <v>3398</v>
      </c>
      <c r="I3089" s="3">
        <f t="shared" si="49"/>
        <v>0.18</v>
      </c>
      <c r="J3089" s="3">
        <f t="shared" si="49"/>
        <v>0.18</v>
      </c>
      <c r="K3089" s="3">
        <f t="shared" si="49"/>
        <v>0.19</v>
      </c>
    </row>
    <row r="3090" spans="2:11" x14ac:dyDescent="0.3">
      <c r="B3090" s="1" t="s">
        <v>3429</v>
      </c>
      <c r="I3090" s="3">
        <f t="shared" si="49"/>
        <v>0.18</v>
      </c>
      <c r="J3090" s="3">
        <f t="shared" si="49"/>
        <v>0.18</v>
      </c>
      <c r="K3090" s="3">
        <f t="shared" si="49"/>
        <v>0.19</v>
      </c>
    </row>
    <row r="3091" spans="2:11" x14ac:dyDescent="0.3">
      <c r="B3091" s="1" t="s">
        <v>3404</v>
      </c>
      <c r="I3091" s="3">
        <f t="shared" si="49"/>
        <v>0.18</v>
      </c>
      <c r="J3091" s="3">
        <f t="shared" si="49"/>
        <v>0.18</v>
      </c>
      <c r="K3091" s="3">
        <f t="shared" si="49"/>
        <v>0.19</v>
      </c>
    </row>
    <row r="3092" spans="2:11" x14ac:dyDescent="0.3">
      <c r="B3092" s="1" t="s">
        <v>3325</v>
      </c>
      <c r="I3092" s="3">
        <f t="shared" si="49"/>
        <v>0.18</v>
      </c>
      <c r="J3092" s="3">
        <f t="shared" si="49"/>
        <v>0.18</v>
      </c>
      <c r="K3092" s="3">
        <f t="shared" si="49"/>
        <v>0.05</v>
      </c>
    </row>
    <row r="3093" spans="2:11" x14ac:dyDescent="0.3">
      <c r="B3093" s="1" t="s">
        <v>3399</v>
      </c>
      <c r="I3093" s="3">
        <f t="shared" si="49"/>
        <v>0.18</v>
      </c>
      <c r="J3093" s="3">
        <f t="shared" si="49"/>
        <v>0.18</v>
      </c>
      <c r="K3093" s="3">
        <f t="shared" si="49"/>
        <v>0.19</v>
      </c>
    </row>
    <row r="3094" spans="2:11" x14ac:dyDescent="0.3">
      <c r="B3094" s="1" t="s">
        <v>3344</v>
      </c>
      <c r="I3094" s="3">
        <f t="shared" si="49"/>
        <v>0.14000000000000001</v>
      </c>
      <c r="J3094" s="3">
        <f t="shared" si="49"/>
        <v>0.14000000000000001</v>
      </c>
      <c r="K3094" s="3">
        <f t="shared" si="49"/>
        <v>0.11</v>
      </c>
    </row>
    <row r="3095" spans="2:11" x14ac:dyDescent="0.3">
      <c r="B3095" s="1" t="s">
        <v>3348</v>
      </c>
      <c r="I3095" s="3">
        <f t="shared" si="49"/>
        <v>0.16500000000000001</v>
      </c>
      <c r="J3095" s="3">
        <f t="shared" si="49"/>
        <v>0.16500000000000001</v>
      </c>
      <c r="K3095" s="3">
        <f t="shared" si="49"/>
        <v>0.125</v>
      </c>
    </row>
    <row r="3096" spans="2:11" x14ac:dyDescent="0.3">
      <c r="B3096" s="1" t="s">
        <v>3346</v>
      </c>
      <c r="I3096" s="3">
        <f t="shared" si="49"/>
        <v>0.16500000000000001</v>
      </c>
      <c r="J3096" s="3">
        <f t="shared" si="49"/>
        <v>0.16500000000000001</v>
      </c>
      <c r="K3096" s="3">
        <f t="shared" si="49"/>
        <v>0.125</v>
      </c>
    </row>
    <row r="3097" spans="2:11" x14ac:dyDescent="0.3">
      <c r="B3097" s="1" t="s">
        <v>3345</v>
      </c>
      <c r="I3097" s="3">
        <f t="shared" si="49"/>
        <v>0.14000000000000001</v>
      </c>
      <c r="J3097" s="3">
        <f t="shared" si="49"/>
        <v>0.14000000000000001</v>
      </c>
      <c r="K3097" s="3">
        <f t="shared" si="49"/>
        <v>0.11</v>
      </c>
    </row>
    <row r="3098" spans="2:11" x14ac:dyDescent="0.3">
      <c r="B3098" s="1" t="s">
        <v>3338</v>
      </c>
      <c r="I3098" s="3">
        <f t="shared" si="49"/>
        <v>0.14000000000000001</v>
      </c>
      <c r="J3098" s="3">
        <f t="shared" si="49"/>
        <v>0.14000000000000001</v>
      </c>
      <c r="K3098" s="3">
        <f t="shared" si="49"/>
        <v>0.11</v>
      </c>
    </row>
    <row r="3099" spans="2:11" x14ac:dyDescent="0.3">
      <c r="B3099" s="1" t="s">
        <v>3341</v>
      </c>
      <c r="I3099" s="3">
        <f t="shared" si="49"/>
        <v>0.14000000000000001</v>
      </c>
      <c r="J3099" s="3">
        <f t="shared" si="49"/>
        <v>0.14000000000000001</v>
      </c>
      <c r="K3099" s="3">
        <f t="shared" si="49"/>
        <v>0.11</v>
      </c>
    </row>
    <row r="3100" spans="2:11" x14ac:dyDescent="0.3">
      <c r="B3100" s="1" t="s">
        <v>3342</v>
      </c>
      <c r="I3100" s="3">
        <f t="shared" si="49"/>
        <v>0.14000000000000001</v>
      </c>
      <c r="J3100" s="3">
        <f t="shared" si="49"/>
        <v>0.14000000000000001</v>
      </c>
      <c r="K3100" s="3">
        <f t="shared" si="49"/>
        <v>0.11</v>
      </c>
    </row>
    <row r="3101" spans="2:11" x14ac:dyDescent="0.3">
      <c r="B3101" s="1" t="s">
        <v>3337</v>
      </c>
      <c r="I3101" s="3">
        <f t="shared" si="49"/>
        <v>0.14000000000000001</v>
      </c>
      <c r="J3101" s="3">
        <f t="shared" si="49"/>
        <v>0.14000000000000001</v>
      </c>
      <c r="K3101" s="3">
        <f t="shared" si="49"/>
        <v>0.11</v>
      </c>
    </row>
    <row r="3102" spans="2:11" x14ac:dyDescent="0.3">
      <c r="B3102" s="1" t="s">
        <v>3340</v>
      </c>
      <c r="I3102" s="3">
        <f t="shared" si="49"/>
        <v>0.14000000000000001</v>
      </c>
      <c r="J3102" s="3">
        <f t="shared" si="49"/>
        <v>0.14000000000000001</v>
      </c>
      <c r="K3102" s="3">
        <f t="shared" si="49"/>
        <v>0.11</v>
      </c>
    </row>
    <row r="3103" spans="2:11" x14ac:dyDescent="0.3">
      <c r="B3103" s="1" t="s">
        <v>3335</v>
      </c>
      <c r="I3103" s="3">
        <f t="shared" si="49"/>
        <v>0.14000000000000001</v>
      </c>
      <c r="J3103" s="3">
        <f t="shared" si="49"/>
        <v>0.14000000000000001</v>
      </c>
      <c r="K3103" s="3">
        <f t="shared" si="49"/>
        <v>0.11</v>
      </c>
    </row>
    <row r="3104" spans="2:11" x14ac:dyDescent="0.3">
      <c r="B3104" s="1" t="s">
        <v>3336</v>
      </c>
      <c r="I3104" s="3">
        <f t="shared" si="49"/>
        <v>0.14000000000000001</v>
      </c>
      <c r="J3104" s="3">
        <f t="shared" si="49"/>
        <v>0.14000000000000001</v>
      </c>
      <c r="K3104" s="3">
        <f t="shared" si="49"/>
        <v>0.11</v>
      </c>
    </row>
    <row r="3105" spans="2:11" x14ac:dyDescent="0.3">
      <c r="B3105" s="1" t="s">
        <v>3343</v>
      </c>
      <c r="I3105" s="3">
        <f t="shared" si="49"/>
        <v>0.14000000000000001</v>
      </c>
      <c r="J3105" s="3">
        <f t="shared" si="49"/>
        <v>0.14000000000000001</v>
      </c>
      <c r="K3105" s="3">
        <f t="shared" si="49"/>
        <v>0.11</v>
      </c>
    </row>
    <row r="3106" spans="2:11" x14ac:dyDescent="0.3">
      <c r="B3106" s="1" t="s">
        <v>3339</v>
      </c>
      <c r="I3106" s="3">
        <f t="shared" si="49"/>
        <v>0.14000000000000001</v>
      </c>
      <c r="J3106" s="3">
        <f t="shared" si="49"/>
        <v>0.14000000000000001</v>
      </c>
      <c r="K3106" s="3">
        <f t="shared" si="49"/>
        <v>0.11</v>
      </c>
    </row>
    <row r="3107" spans="2:11" x14ac:dyDescent="0.3">
      <c r="B3107" s="1" t="s">
        <v>3352</v>
      </c>
      <c r="I3107" s="3">
        <f t="shared" si="49"/>
        <v>0.15</v>
      </c>
      <c r="J3107" s="3">
        <f t="shared" si="49"/>
        <v>0.15</v>
      </c>
      <c r="K3107" s="3">
        <f t="shared" si="49"/>
        <v>0.15</v>
      </c>
    </row>
    <row r="3108" spans="2:11" x14ac:dyDescent="0.3">
      <c r="B3108" s="1" t="s">
        <v>3364</v>
      </c>
      <c r="I3108" s="3">
        <f t="shared" si="49"/>
        <v>0.17</v>
      </c>
      <c r="J3108" s="3">
        <f t="shared" si="49"/>
        <v>0.17</v>
      </c>
      <c r="K3108" s="3">
        <f t="shared" si="49"/>
        <v>0.17</v>
      </c>
    </row>
    <row r="3109" spans="2:11" x14ac:dyDescent="0.3">
      <c r="B3109" s="1" t="s">
        <v>3366</v>
      </c>
      <c r="I3109" s="3">
        <f t="shared" si="49"/>
        <v>0.17</v>
      </c>
      <c r="J3109" s="3">
        <f t="shared" si="49"/>
        <v>0.17</v>
      </c>
      <c r="K3109" s="3">
        <f t="shared" si="49"/>
        <v>0.17</v>
      </c>
    </row>
    <row r="3110" spans="2:11" x14ac:dyDescent="0.3">
      <c r="B3110" s="1" t="s">
        <v>3373</v>
      </c>
      <c r="I3110" s="3">
        <f t="shared" si="49"/>
        <v>0.17</v>
      </c>
      <c r="J3110" s="3">
        <f t="shared" si="49"/>
        <v>0.17</v>
      </c>
      <c r="K3110" s="3">
        <f t="shared" si="49"/>
        <v>0.17</v>
      </c>
    </row>
    <row r="3111" spans="2:11" x14ac:dyDescent="0.3">
      <c r="B3111" s="1" t="s">
        <v>3368</v>
      </c>
      <c r="I3111" s="3">
        <f t="shared" si="49"/>
        <v>0.17</v>
      </c>
      <c r="J3111" s="3">
        <f t="shared" si="49"/>
        <v>0.17</v>
      </c>
      <c r="K3111" s="3">
        <f t="shared" si="49"/>
        <v>0.17</v>
      </c>
    </row>
    <row r="3112" spans="2:11" x14ac:dyDescent="0.3">
      <c r="B3112" s="1" t="s">
        <v>3361</v>
      </c>
      <c r="I3112" s="3">
        <f t="shared" si="49"/>
        <v>0.17</v>
      </c>
      <c r="J3112" s="3">
        <f t="shared" si="49"/>
        <v>0.17</v>
      </c>
      <c r="K3112" s="3">
        <f t="shared" si="49"/>
        <v>0.17</v>
      </c>
    </row>
    <row r="3113" spans="2:11" x14ac:dyDescent="0.3">
      <c r="B3113" s="1" t="s">
        <v>3365</v>
      </c>
      <c r="I3113" s="3">
        <f t="shared" si="49"/>
        <v>0.17</v>
      </c>
      <c r="J3113" s="3">
        <f t="shared" si="49"/>
        <v>0.17</v>
      </c>
      <c r="K3113" s="3">
        <f t="shared" si="49"/>
        <v>0.17</v>
      </c>
    </row>
    <row r="3114" spans="2:11" x14ac:dyDescent="0.3">
      <c r="B3114" s="1" t="s">
        <v>3362</v>
      </c>
      <c r="I3114" s="3">
        <f t="shared" si="49"/>
        <v>0.17</v>
      </c>
      <c r="J3114" s="3">
        <f t="shared" si="49"/>
        <v>0.17</v>
      </c>
      <c r="K3114" s="3">
        <f t="shared" si="49"/>
        <v>0.17</v>
      </c>
    </row>
    <row r="3115" spans="2:11" x14ac:dyDescent="0.3">
      <c r="B3115" s="1" t="s">
        <v>3372</v>
      </c>
      <c r="I3115" s="3">
        <f t="shared" si="49"/>
        <v>0.17</v>
      </c>
      <c r="J3115" s="3">
        <f t="shared" si="49"/>
        <v>0.17</v>
      </c>
      <c r="K3115" s="3">
        <f t="shared" si="49"/>
        <v>0.17</v>
      </c>
    </row>
    <row r="3116" spans="2:11" x14ac:dyDescent="0.3">
      <c r="B3116" s="1" t="s">
        <v>3371</v>
      </c>
      <c r="I3116" s="3">
        <f t="shared" si="49"/>
        <v>0.1771428571428571</v>
      </c>
      <c r="J3116" s="3">
        <f t="shared" si="49"/>
        <v>0.1771428571428571</v>
      </c>
      <c r="K3116" s="3">
        <f t="shared" si="49"/>
        <v>0.18428571428571425</v>
      </c>
    </row>
    <row r="3117" spans="2:11" x14ac:dyDescent="0.3">
      <c r="B3117" s="1" t="s">
        <v>3367</v>
      </c>
      <c r="I3117" s="3">
        <f t="shared" si="49"/>
        <v>0.17</v>
      </c>
      <c r="J3117" s="3">
        <f t="shared" si="49"/>
        <v>0.17</v>
      </c>
      <c r="K3117" s="3">
        <f t="shared" si="49"/>
        <v>0.17</v>
      </c>
    </row>
    <row r="3118" spans="2:11" x14ac:dyDescent="0.3">
      <c r="B3118" s="1" t="s">
        <v>3363</v>
      </c>
      <c r="I3118" s="3">
        <f t="shared" si="49"/>
        <v>0.17</v>
      </c>
      <c r="J3118" s="3">
        <f t="shared" si="49"/>
        <v>0.17</v>
      </c>
      <c r="K3118" s="3">
        <f t="shared" si="49"/>
        <v>0.17</v>
      </c>
    </row>
    <row r="3119" spans="2:11" x14ac:dyDescent="0.3">
      <c r="B3119" s="1" t="s">
        <v>3389</v>
      </c>
      <c r="I3119" s="3">
        <f t="shared" si="49"/>
        <v>0.18</v>
      </c>
      <c r="J3119" s="3">
        <f t="shared" si="49"/>
        <v>0.18</v>
      </c>
      <c r="K3119" s="3">
        <f t="shared" si="49"/>
        <v>0.19</v>
      </c>
    </row>
    <row r="3120" spans="2:11" x14ac:dyDescent="0.3">
      <c r="B3120" s="1" t="s">
        <v>3405</v>
      </c>
      <c r="I3120" s="3">
        <f t="shared" si="49"/>
        <v>0.18</v>
      </c>
      <c r="J3120" s="3">
        <f t="shared" si="49"/>
        <v>0.18</v>
      </c>
      <c r="K3120" s="3">
        <f t="shared" si="49"/>
        <v>0.19</v>
      </c>
    </row>
    <row r="3121" spans="2:11" x14ac:dyDescent="0.3">
      <c r="B3121" s="1" t="s">
        <v>3390</v>
      </c>
      <c r="I3121" s="3">
        <f t="shared" si="49"/>
        <v>0.18</v>
      </c>
      <c r="J3121" s="3">
        <f t="shared" si="49"/>
        <v>0.18</v>
      </c>
      <c r="K3121" s="3">
        <f t="shared" si="49"/>
        <v>0.19</v>
      </c>
    </row>
    <row r="3122" spans="2:11" x14ac:dyDescent="0.3">
      <c r="B3122" s="1" t="s">
        <v>3388</v>
      </c>
      <c r="I3122" s="3">
        <f t="shared" si="49"/>
        <v>0.18</v>
      </c>
      <c r="J3122" s="3">
        <f t="shared" si="49"/>
        <v>0.18</v>
      </c>
      <c r="K3122" s="3">
        <f t="shared" si="49"/>
        <v>0.19</v>
      </c>
    </row>
    <row r="3123" spans="2:11" x14ac:dyDescent="0.3">
      <c r="B3123" s="1" t="s">
        <v>3347</v>
      </c>
      <c r="I3123" s="3">
        <f t="shared" si="49"/>
        <v>0.16500000000000001</v>
      </c>
      <c r="J3123" s="3">
        <f t="shared" si="49"/>
        <v>0.16500000000000001</v>
      </c>
      <c r="K3123" s="3">
        <f t="shared" si="49"/>
        <v>0.125</v>
      </c>
    </row>
    <row r="3124" spans="2:11" x14ac:dyDescent="0.3">
      <c r="B3124" s="1" t="s">
        <v>3374</v>
      </c>
      <c r="I3124" s="3">
        <f t="shared" si="49"/>
        <v>0.17</v>
      </c>
      <c r="J3124" s="3">
        <f t="shared" si="49"/>
        <v>0.17</v>
      </c>
      <c r="K3124" s="3">
        <f t="shared" si="49"/>
        <v>0.17</v>
      </c>
    </row>
    <row r="3125" spans="2:11" x14ac:dyDescent="0.3">
      <c r="B3125" s="1" t="s">
        <v>3411</v>
      </c>
      <c r="I3125" s="3">
        <f t="shared" si="49"/>
        <v>0.18</v>
      </c>
      <c r="J3125" s="3">
        <f t="shared" si="49"/>
        <v>0.18</v>
      </c>
      <c r="K3125" s="3">
        <f t="shared" si="49"/>
        <v>0.19</v>
      </c>
    </row>
    <row r="3126" spans="2:11" x14ac:dyDescent="0.3">
      <c r="B3126" s="1" t="s">
        <v>3410</v>
      </c>
      <c r="I3126" s="3">
        <f t="shared" si="49"/>
        <v>0.18</v>
      </c>
      <c r="J3126" s="3">
        <f t="shared" si="49"/>
        <v>0.18</v>
      </c>
      <c r="K3126" s="3">
        <f t="shared" si="49"/>
        <v>0.19</v>
      </c>
    </row>
    <row r="3127" spans="2:11" x14ac:dyDescent="0.3">
      <c r="B3127" s="1" t="s">
        <v>3331</v>
      </c>
      <c r="I3127" s="3">
        <f t="shared" si="49"/>
        <v>0.18</v>
      </c>
      <c r="J3127" s="3">
        <f t="shared" si="49"/>
        <v>0.18</v>
      </c>
      <c r="K3127" s="3">
        <f t="shared" si="49"/>
        <v>0.155</v>
      </c>
    </row>
    <row r="3128" spans="2:11" x14ac:dyDescent="0.3">
      <c r="B3128" s="1" t="s">
        <v>3369</v>
      </c>
      <c r="I3128" s="3">
        <f t="shared" si="49"/>
        <v>0.17</v>
      </c>
      <c r="J3128" s="3">
        <f t="shared" si="49"/>
        <v>0.17</v>
      </c>
      <c r="K3128" s="3">
        <f t="shared" si="49"/>
        <v>0.17</v>
      </c>
    </row>
    <row r="3129" spans="2:11" x14ac:dyDescent="0.3">
      <c r="B3129" s="1" t="s">
        <v>3370</v>
      </c>
      <c r="I3129" s="3">
        <f t="shared" si="49"/>
        <v>0.17</v>
      </c>
      <c r="J3129" s="3">
        <f t="shared" si="49"/>
        <v>0.17</v>
      </c>
      <c r="K3129" s="3">
        <f t="shared" si="49"/>
        <v>0.17</v>
      </c>
    </row>
    <row r="3130" spans="2:11" x14ac:dyDescent="0.3">
      <c r="B3130" s="1" t="s">
        <v>3330</v>
      </c>
      <c r="I3130" s="3">
        <f t="shared" si="49"/>
        <v>0.18</v>
      </c>
      <c r="J3130" s="3">
        <f t="shared" si="49"/>
        <v>0.18</v>
      </c>
      <c r="K3130" s="3">
        <f t="shared" si="49"/>
        <v>0.05</v>
      </c>
    </row>
    <row r="3131" spans="2:11" x14ac:dyDescent="0.3">
      <c r="B3131" s="1" t="s">
        <v>3408</v>
      </c>
      <c r="I3131" s="3">
        <f t="shared" si="49"/>
        <v>0.18</v>
      </c>
      <c r="J3131" s="3">
        <f t="shared" si="49"/>
        <v>0.18</v>
      </c>
      <c r="K3131" s="3">
        <f t="shared" si="49"/>
        <v>0.19</v>
      </c>
    </row>
    <row r="3132" spans="2:11" x14ac:dyDescent="0.3">
      <c r="B3132" s="1" t="s">
        <v>3412</v>
      </c>
      <c r="I3132" s="3">
        <f t="shared" si="49"/>
        <v>0.18</v>
      </c>
      <c r="J3132" s="3">
        <f t="shared" si="49"/>
        <v>0.18</v>
      </c>
      <c r="K3132" s="3">
        <f t="shared" si="49"/>
        <v>0.19</v>
      </c>
    </row>
    <row r="3133" spans="2:11" x14ac:dyDescent="0.3">
      <c r="B3133" s="1" t="s">
        <v>3428</v>
      </c>
      <c r="I3133" s="3">
        <f t="shared" si="49"/>
        <v>0.18</v>
      </c>
      <c r="J3133" s="3">
        <f t="shared" si="49"/>
        <v>0.18</v>
      </c>
      <c r="K3133" s="3">
        <f t="shared" si="49"/>
        <v>0.19</v>
      </c>
    </row>
    <row r="3134" spans="2:11" x14ac:dyDescent="0.3">
      <c r="B3134" s="1" t="s">
        <v>3409</v>
      </c>
      <c r="I3134" s="3">
        <f t="shared" si="49"/>
        <v>0.18</v>
      </c>
      <c r="J3134" s="3">
        <f t="shared" si="49"/>
        <v>0.18</v>
      </c>
      <c r="K3134" s="3">
        <f t="shared" si="49"/>
        <v>0.19</v>
      </c>
    </row>
    <row r="3135" spans="2:11" x14ac:dyDescent="0.3">
      <c r="B3135" s="1" t="s">
        <v>3427</v>
      </c>
      <c r="I3135" s="3">
        <f t="shared" si="49"/>
        <v>0.18</v>
      </c>
      <c r="J3135" s="3">
        <f t="shared" si="49"/>
        <v>0.18</v>
      </c>
      <c r="K3135" s="3">
        <f t="shared" si="49"/>
        <v>0.19</v>
      </c>
    </row>
    <row r="3136" spans="2:11" x14ac:dyDescent="0.3">
      <c r="B3136" s="1" t="s">
        <v>3333</v>
      </c>
      <c r="I3136" s="3">
        <f t="shared" ref="I3136:K3199" si="50">AVERAGEIFS(I$2:I$2812,$H$2:$H$2812,$B3136)</f>
        <v>0.18</v>
      </c>
      <c r="J3136" s="3">
        <f t="shared" si="50"/>
        <v>0.18</v>
      </c>
      <c r="K3136" s="3">
        <f t="shared" si="50"/>
        <v>0.05</v>
      </c>
    </row>
    <row r="3137" spans="2:11" x14ac:dyDescent="0.3">
      <c r="B3137" s="1" t="s">
        <v>3326</v>
      </c>
      <c r="I3137" s="3">
        <f t="shared" si="50"/>
        <v>0.18</v>
      </c>
      <c r="J3137" s="3">
        <f t="shared" si="50"/>
        <v>0.18</v>
      </c>
      <c r="K3137" s="3">
        <f t="shared" si="50"/>
        <v>0.05</v>
      </c>
    </row>
    <row r="3138" spans="2:11" x14ac:dyDescent="0.3">
      <c r="B3138" s="1" t="s">
        <v>3386</v>
      </c>
      <c r="I3138" s="3">
        <f t="shared" si="50"/>
        <v>0.18</v>
      </c>
      <c r="J3138" s="3">
        <f t="shared" si="50"/>
        <v>0.18</v>
      </c>
      <c r="K3138" s="3">
        <f t="shared" si="50"/>
        <v>0.19</v>
      </c>
    </row>
    <row r="3139" spans="2:11" x14ac:dyDescent="0.3">
      <c r="B3139" s="1" t="s">
        <v>3414</v>
      </c>
      <c r="I3139" s="3">
        <f t="shared" si="50"/>
        <v>0.18</v>
      </c>
      <c r="J3139" s="3">
        <f t="shared" si="50"/>
        <v>0.18</v>
      </c>
      <c r="K3139" s="3">
        <f t="shared" si="50"/>
        <v>0.19</v>
      </c>
    </row>
    <row r="3140" spans="2:11" x14ac:dyDescent="0.3">
      <c r="B3140" s="1" t="s">
        <v>3332</v>
      </c>
      <c r="I3140" s="3">
        <f t="shared" si="50"/>
        <v>0.18</v>
      </c>
      <c r="J3140" s="3">
        <f t="shared" si="50"/>
        <v>0.18</v>
      </c>
      <c r="K3140" s="3">
        <f t="shared" si="50"/>
        <v>0.05</v>
      </c>
    </row>
    <row r="3141" spans="2:11" x14ac:dyDescent="0.3">
      <c r="B3141" s="1" t="s">
        <v>3413</v>
      </c>
      <c r="I3141" s="3">
        <f t="shared" si="50"/>
        <v>0.18</v>
      </c>
      <c r="J3141" s="3">
        <f t="shared" si="50"/>
        <v>0.18</v>
      </c>
      <c r="K3141" s="3">
        <f t="shared" si="50"/>
        <v>0.19</v>
      </c>
    </row>
    <row r="3142" spans="2:11" x14ac:dyDescent="0.3">
      <c r="B3142" s="1" t="s">
        <v>3407</v>
      </c>
      <c r="I3142" s="3">
        <f t="shared" si="50"/>
        <v>0.18</v>
      </c>
      <c r="J3142" s="3">
        <f t="shared" si="50"/>
        <v>0.18</v>
      </c>
      <c r="K3142" s="3">
        <f t="shared" si="50"/>
        <v>0.19</v>
      </c>
    </row>
    <row r="3143" spans="2:11" x14ac:dyDescent="0.3">
      <c r="B3143" s="1" t="s">
        <v>3415</v>
      </c>
      <c r="I3143" s="3">
        <f t="shared" si="50"/>
        <v>0.18</v>
      </c>
      <c r="J3143" s="3">
        <f t="shared" si="50"/>
        <v>0.18</v>
      </c>
      <c r="K3143" s="3">
        <f t="shared" si="50"/>
        <v>0.19</v>
      </c>
    </row>
    <row r="3144" spans="2:11" x14ac:dyDescent="0.3">
      <c r="B3144" s="1" t="s">
        <v>3422</v>
      </c>
      <c r="I3144" s="3">
        <f t="shared" si="50"/>
        <v>0.18</v>
      </c>
      <c r="J3144" s="3">
        <f t="shared" si="50"/>
        <v>0.18</v>
      </c>
      <c r="K3144" s="3">
        <f t="shared" si="50"/>
        <v>0.19</v>
      </c>
    </row>
    <row r="3145" spans="2:11" x14ac:dyDescent="0.3">
      <c r="B3145" s="1" t="s">
        <v>3382</v>
      </c>
      <c r="I3145" s="3">
        <f t="shared" si="50"/>
        <v>0.18</v>
      </c>
      <c r="J3145" s="3">
        <f t="shared" si="50"/>
        <v>0.18</v>
      </c>
      <c r="K3145" s="3">
        <f t="shared" si="50"/>
        <v>0.19</v>
      </c>
    </row>
    <row r="3146" spans="2:11" x14ac:dyDescent="0.3">
      <c r="B3146" s="1" t="s">
        <v>3385</v>
      </c>
      <c r="I3146" s="3">
        <f t="shared" si="50"/>
        <v>0.18</v>
      </c>
      <c r="J3146" s="3">
        <f t="shared" si="50"/>
        <v>0.18</v>
      </c>
      <c r="K3146" s="3">
        <f t="shared" si="50"/>
        <v>0.19</v>
      </c>
    </row>
    <row r="3147" spans="2:11" x14ac:dyDescent="0.3">
      <c r="B3147" s="1" t="s">
        <v>3349</v>
      </c>
      <c r="I3147" s="3">
        <f t="shared" si="50"/>
        <v>0.18</v>
      </c>
      <c r="J3147" s="3">
        <f t="shared" si="50"/>
        <v>0.18</v>
      </c>
      <c r="K3147" s="3">
        <f t="shared" si="50"/>
        <v>0.14000000000000001</v>
      </c>
    </row>
    <row r="3148" spans="2:11" x14ac:dyDescent="0.3">
      <c r="B3148" s="1" t="s">
        <v>3384</v>
      </c>
      <c r="I3148" s="3">
        <f t="shared" si="50"/>
        <v>0.18</v>
      </c>
      <c r="J3148" s="3">
        <f t="shared" si="50"/>
        <v>0.18</v>
      </c>
      <c r="K3148" s="3">
        <f t="shared" si="50"/>
        <v>0.19</v>
      </c>
    </row>
    <row r="3149" spans="2:11" x14ac:dyDescent="0.3">
      <c r="B3149" s="1" t="s">
        <v>3383</v>
      </c>
      <c r="I3149" s="3">
        <f t="shared" si="50"/>
        <v>0.18</v>
      </c>
      <c r="J3149" s="3">
        <f t="shared" si="50"/>
        <v>0.18</v>
      </c>
      <c r="K3149" s="3">
        <f t="shared" si="50"/>
        <v>0.19</v>
      </c>
    </row>
    <row r="3150" spans="2:11" x14ac:dyDescent="0.3">
      <c r="B3150" s="1" t="s">
        <v>3381</v>
      </c>
      <c r="I3150" s="3">
        <f t="shared" si="50"/>
        <v>0.18</v>
      </c>
      <c r="J3150" s="3">
        <f t="shared" si="50"/>
        <v>0.18</v>
      </c>
      <c r="K3150" s="3">
        <f t="shared" si="50"/>
        <v>0.19</v>
      </c>
    </row>
    <row r="3151" spans="2:11" x14ac:dyDescent="0.3">
      <c r="B3151" s="1" t="s">
        <v>3376</v>
      </c>
      <c r="I3151" s="3">
        <f t="shared" si="50"/>
        <v>0.18</v>
      </c>
      <c r="J3151" s="3">
        <f t="shared" si="50"/>
        <v>0.18</v>
      </c>
      <c r="K3151" s="3">
        <f t="shared" si="50"/>
        <v>0.19</v>
      </c>
    </row>
    <row r="3152" spans="2:11" x14ac:dyDescent="0.3">
      <c r="B3152" s="1" t="s">
        <v>3425</v>
      </c>
      <c r="I3152" s="3">
        <f t="shared" si="50"/>
        <v>0.18</v>
      </c>
      <c r="J3152" s="3">
        <f t="shared" si="50"/>
        <v>0.18</v>
      </c>
      <c r="K3152" s="3">
        <f t="shared" si="50"/>
        <v>0.19</v>
      </c>
    </row>
    <row r="3153" spans="2:11" x14ac:dyDescent="0.3">
      <c r="B3153" s="1" t="s">
        <v>3424</v>
      </c>
      <c r="I3153" s="3">
        <f t="shared" si="50"/>
        <v>0.18</v>
      </c>
      <c r="J3153" s="3">
        <f t="shared" si="50"/>
        <v>0.18</v>
      </c>
      <c r="K3153" s="3">
        <f t="shared" si="50"/>
        <v>0.19</v>
      </c>
    </row>
    <row r="3154" spans="2:11" x14ac:dyDescent="0.3">
      <c r="B3154" s="1" t="s">
        <v>3418</v>
      </c>
      <c r="I3154" s="3">
        <f t="shared" si="50"/>
        <v>0.18</v>
      </c>
      <c r="J3154" s="3">
        <f t="shared" si="50"/>
        <v>0.18</v>
      </c>
      <c r="K3154" s="3">
        <f t="shared" si="50"/>
        <v>0.19</v>
      </c>
    </row>
    <row r="3155" spans="2:11" x14ac:dyDescent="0.3">
      <c r="B3155" s="1" t="s">
        <v>3417</v>
      </c>
      <c r="I3155" s="3">
        <f t="shared" si="50"/>
        <v>0.18</v>
      </c>
      <c r="J3155" s="3">
        <f t="shared" si="50"/>
        <v>0.18</v>
      </c>
      <c r="K3155" s="3">
        <f t="shared" si="50"/>
        <v>0.19</v>
      </c>
    </row>
    <row r="3156" spans="2:11" x14ac:dyDescent="0.3">
      <c r="B3156" s="1" t="s">
        <v>3328</v>
      </c>
      <c r="I3156" s="3">
        <f t="shared" si="50"/>
        <v>0.17999999999999997</v>
      </c>
      <c r="J3156" s="3">
        <f t="shared" si="50"/>
        <v>0.17999999999999997</v>
      </c>
      <c r="K3156" s="3">
        <f t="shared" si="50"/>
        <v>0.16999999999999998</v>
      </c>
    </row>
    <row r="3157" spans="2:11" x14ac:dyDescent="0.3">
      <c r="B3157" s="1" t="s">
        <v>3351</v>
      </c>
      <c r="I3157" s="3">
        <f t="shared" si="50"/>
        <v>0.15</v>
      </c>
      <c r="J3157" s="3">
        <f t="shared" si="50"/>
        <v>0.15</v>
      </c>
      <c r="K3157" s="3">
        <f t="shared" si="50"/>
        <v>0.15</v>
      </c>
    </row>
    <row r="3158" spans="2:11" x14ac:dyDescent="0.3">
      <c r="B3158" s="1" t="s">
        <v>3387</v>
      </c>
      <c r="I3158" s="3">
        <f t="shared" si="50"/>
        <v>0.18</v>
      </c>
      <c r="J3158" s="3">
        <f t="shared" si="50"/>
        <v>0.18</v>
      </c>
      <c r="K3158" s="3">
        <f t="shared" si="50"/>
        <v>0.19</v>
      </c>
    </row>
    <row r="3159" spans="2:11" x14ac:dyDescent="0.3">
      <c r="B3159" s="1" t="s">
        <v>3416</v>
      </c>
      <c r="I3159" s="3">
        <f t="shared" si="50"/>
        <v>0.18</v>
      </c>
      <c r="J3159" s="3">
        <f t="shared" si="50"/>
        <v>0.18</v>
      </c>
      <c r="K3159" s="3">
        <f t="shared" si="50"/>
        <v>0.19</v>
      </c>
    </row>
    <row r="3160" spans="2:11" x14ac:dyDescent="0.3">
      <c r="B3160" s="1" t="s">
        <v>3353</v>
      </c>
      <c r="I3160" s="3">
        <f t="shared" si="50"/>
        <v>0.15</v>
      </c>
      <c r="J3160" s="3">
        <f t="shared" si="50"/>
        <v>0.15</v>
      </c>
      <c r="K3160" s="3">
        <f t="shared" si="50"/>
        <v>0.15</v>
      </c>
    </row>
    <row r="3161" spans="2:11" x14ac:dyDescent="0.3">
      <c r="B3161" s="1" t="s">
        <v>3327</v>
      </c>
      <c r="I3161" s="3">
        <f t="shared" si="50"/>
        <v>0.18</v>
      </c>
      <c r="J3161" s="3">
        <f t="shared" si="50"/>
        <v>0.18</v>
      </c>
      <c r="K3161" s="3">
        <f t="shared" si="50"/>
        <v>0.05</v>
      </c>
    </row>
    <row r="3162" spans="2:11" x14ac:dyDescent="0.3">
      <c r="B3162" s="1" t="s">
        <v>3378</v>
      </c>
      <c r="I3162" s="3">
        <f t="shared" si="50"/>
        <v>0.18</v>
      </c>
      <c r="J3162" s="3">
        <f t="shared" si="50"/>
        <v>0.18</v>
      </c>
      <c r="K3162" s="3">
        <f t="shared" si="50"/>
        <v>0.19</v>
      </c>
    </row>
    <row r="3163" spans="2:11" x14ac:dyDescent="0.3">
      <c r="B3163" s="1" t="s">
        <v>3426</v>
      </c>
      <c r="I3163" s="3">
        <f t="shared" si="50"/>
        <v>0.18</v>
      </c>
      <c r="J3163" s="3">
        <f t="shared" si="50"/>
        <v>0.18</v>
      </c>
      <c r="K3163" s="3">
        <f t="shared" si="50"/>
        <v>0.19</v>
      </c>
    </row>
    <row r="3164" spans="2:11" x14ac:dyDescent="0.3">
      <c r="B3164" s="1" t="s">
        <v>3329</v>
      </c>
      <c r="I3164" s="3">
        <f t="shared" si="50"/>
        <v>0.18</v>
      </c>
      <c r="J3164" s="3">
        <f t="shared" si="50"/>
        <v>0.18</v>
      </c>
      <c r="K3164" s="3">
        <f t="shared" si="50"/>
        <v>0.05</v>
      </c>
    </row>
    <row r="3165" spans="2:11" x14ac:dyDescent="0.3">
      <c r="B3165" s="1" t="s">
        <v>3391</v>
      </c>
      <c r="I3165" s="3">
        <f t="shared" si="50"/>
        <v>0.18</v>
      </c>
      <c r="J3165" s="3">
        <f t="shared" si="50"/>
        <v>0.18</v>
      </c>
      <c r="K3165" s="3">
        <f t="shared" si="50"/>
        <v>0.19</v>
      </c>
    </row>
    <row r="3166" spans="2:11" x14ac:dyDescent="0.3">
      <c r="B3166" s="1" t="s">
        <v>3397</v>
      </c>
      <c r="I3166" s="3">
        <f t="shared" si="50"/>
        <v>0.18</v>
      </c>
      <c r="J3166" s="3">
        <f t="shared" si="50"/>
        <v>0.18</v>
      </c>
      <c r="K3166" s="3">
        <f t="shared" si="50"/>
        <v>0.19</v>
      </c>
    </row>
    <row r="3167" spans="2:11" x14ac:dyDescent="0.3">
      <c r="B3167" s="1" t="s">
        <v>3394</v>
      </c>
      <c r="I3167" s="3">
        <f t="shared" si="50"/>
        <v>0.18</v>
      </c>
      <c r="J3167" s="3">
        <f t="shared" si="50"/>
        <v>0.18</v>
      </c>
      <c r="K3167" s="3">
        <f t="shared" si="50"/>
        <v>0.19</v>
      </c>
    </row>
    <row r="3168" spans="2:11" x14ac:dyDescent="0.3">
      <c r="B3168" s="1" t="s">
        <v>3395</v>
      </c>
      <c r="I3168" s="3">
        <f t="shared" si="50"/>
        <v>0.18</v>
      </c>
      <c r="J3168" s="3">
        <f t="shared" si="50"/>
        <v>0.18</v>
      </c>
      <c r="K3168" s="3">
        <f t="shared" si="50"/>
        <v>0.19</v>
      </c>
    </row>
    <row r="3169" spans="2:11" x14ac:dyDescent="0.3">
      <c r="B3169" s="1" t="s">
        <v>3392</v>
      </c>
      <c r="I3169" s="3">
        <f t="shared" si="50"/>
        <v>0.18</v>
      </c>
      <c r="J3169" s="3">
        <f t="shared" si="50"/>
        <v>0.18</v>
      </c>
      <c r="K3169" s="3">
        <f t="shared" si="50"/>
        <v>0.19</v>
      </c>
    </row>
    <row r="3170" spans="2:11" x14ac:dyDescent="0.3">
      <c r="B3170" s="1" t="s">
        <v>3396</v>
      </c>
      <c r="I3170" s="3">
        <f t="shared" si="50"/>
        <v>0.18</v>
      </c>
      <c r="J3170" s="3">
        <f t="shared" si="50"/>
        <v>0.18</v>
      </c>
      <c r="K3170" s="3">
        <f t="shared" si="50"/>
        <v>0.19</v>
      </c>
    </row>
    <row r="3171" spans="2:11" x14ac:dyDescent="0.3">
      <c r="B3171" s="1" t="s">
        <v>3393</v>
      </c>
      <c r="I3171" s="3">
        <f t="shared" si="50"/>
        <v>0.18</v>
      </c>
      <c r="J3171" s="3">
        <f t="shared" si="50"/>
        <v>0.18</v>
      </c>
      <c r="K3171" s="3">
        <f t="shared" si="50"/>
        <v>0.19</v>
      </c>
    </row>
    <row r="3172" spans="2:11" x14ac:dyDescent="0.3">
      <c r="B3172" s="1" t="s">
        <v>3474</v>
      </c>
      <c r="I3172" s="3">
        <f t="shared" si="50"/>
        <v>0.19999999999999998</v>
      </c>
      <c r="J3172" s="3">
        <f t="shared" si="50"/>
        <v>0.19999999999999998</v>
      </c>
      <c r="K3172" s="3">
        <f t="shared" si="50"/>
        <v>0.19999999999999998</v>
      </c>
    </row>
    <row r="3173" spans="2:11" x14ac:dyDescent="0.3">
      <c r="B3173" s="1" t="s">
        <v>3473</v>
      </c>
      <c r="I3173" s="3">
        <f t="shared" si="50"/>
        <v>0.2</v>
      </c>
      <c r="J3173" s="3">
        <f t="shared" si="50"/>
        <v>0.2</v>
      </c>
      <c r="K3173" s="3">
        <f t="shared" si="50"/>
        <v>0.2</v>
      </c>
    </row>
    <row r="3174" spans="2:11" x14ac:dyDescent="0.3">
      <c r="B3174" s="1" t="s">
        <v>3439</v>
      </c>
      <c r="I3174" s="3">
        <f t="shared" si="50"/>
        <v>0.2</v>
      </c>
      <c r="J3174" s="3">
        <f t="shared" si="50"/>
        <v>0.2</v>
      </c>
      <c r="K3174" s="3">
        <f t="shared" si="50"/>
        <v>0.16250000000000001</v>
      </c>
    </row>
    <row r="3175" spans="2:11" x14ac:dyDescent="0.3">
      <c r="B3175" s="1" t="s">
        <v>3440</v>
      </c>
      <c r="I3175" s="3">
        <f t="shared" si="50"/>
        <v>0.19999999999999998</v>
      </c>
      <c r="J3175" s="3">
        <f t="shared" si="50"/>
        <v>0.19999999999999998</v>
      </c>
      <c r="K3175" s="3">
        <f t="shared" si="50"/>
        <v>0.17500000000000002</v>
      </c>
    </row>
    <row r="3176" spans="2:11" x14ac:dyDescent="0.3">
      <c r="B3176" s="1" t="s">
        <v>3468</v>
      </c>
      <c r="I3176" s="3">
        <f t="shared" si="50"/>
        <v>0.16999999999999996</v>
      </c>
      <c r="J3176" s="3">
        <f t="shared" si="50"/>
        <v>0.18</v>
      </c>
      <c r="K3176" s="3">
        <f t="shared" si="50"/>
        <v>0.18</v>
      </c>
    </row>
    <row r="3177" spans="2:11" x14ac:dyDescent="0.3">
      <c r="B3177" s="1" t="s">
        <v>3467</v>
      </c>
      <c r="I3177" s="3">
        <f t="shared" si="50"/>
        <v>0.17333333333333331</v>
      </c>
      <c r="J3177" s="3">
        <f t="shared" si="50"/>
        <v>0.18222222222222217</v>
      </c>
      <c r="K3177" s="3">
        <f t="shared" si="50"/>
        <v>0.18222222222222217</v>
      </c>
    </row>
    <row r="3178" spans="2:11" x14ac:dyDescent="0.3">
      <c r="B3178" s="1" t="s">
        <v>3469</v>
      </c>
      <c r="I3178" s="3">
        <f t="shared" si="50"/>
        <v>0.17400000000000002</v>
      </c>
      <c r="J3178" s="3">
        <f t="shared" si="50"/>
        <v>0.18000000000000002</v>
      </c>
      <c r="K3178" s="3">
        <f t="shared" si="50"/>
        <v>0.18000000000000002</v>
      </c>
    </row>
    <row r="3179" spans="2:11" x14ac:dyDescent="0.3">
      <c r="B3179" s="1" t="s">
        <v>3470</v>
      </c>
      <c r="I3179" s="3">
        <f t="shared" si="50"/>
        <v>0.17</v>
      </c>
      <c r="J3179" s="3">
        <f t="shared" si="50"/>
        <v>0.18</v>
      </c>
      <c r="K3179" s="3">
        <f t="shared" si="50"/>
        <v>0.18</v>
      </c>
    </row>
    <row r="3180" spans="2:11" x14ac:dyDescent="0.3">
      <c r="B3180" s="1" t="s">
        <v>3471</v>
      </c>
      <c r="I3180" s="3">
        <f t="shared" si="50"/>
        <v>0.17</v>
      </c>
      <c r="J3180" s="3">
        <f t="shared" si="50"/>
        <v>0.18</v>
      </c>
      <c r="K3180" s="3">
        <f t="shared" si="50"/>
        <v>0.18</v>
      </c>
    </row>
    <row r="3181" spans="2:11" x14ac:dyDescent="0.3">
      <c r="B3181" s="1" t="s">
        <v>3457</v>
      </c>
      <c r="I3181" s="3">
        <f t="shared" si="50"/>
        <v>0.16625000000000001</v>
      </c>
      <c r="J3181" s="3">
        <f t="shared" si="50"/>
        <v>0.17374999999999996</v>
      </c>
      <c r="K3181" s="3">
        <f t="shared" si="50"/>
        <v>0.17374999999999996</v>
      </c>
    </row>
    <row r="3182" spans="2:11" x14ac:dyDescent="0.3">
      <c r="B3182" s="1" t="s">
        <v>3466</v>
      </c>
      <c r="I3182" s="3">
        <f t="shared" si="50"/>
        <v>0.17</v>
      </c>
      <c r="J3182" s="3">
        <f t="shared" si="50"/>
        <v>0.18</v>
      </c>
      <c r="K3182" s="3">
        <f t="shared" si="50"/>
        <v>0.18</v>
      </c>
    </row>
    <row r="3183" spans="2:11" x14ac:dyDescent="0.3">
      <c r="B3183" s="1" t="s">
        <v>3438</v>
      </c>
      <c r="I3183" s="3">
        <f t="shared" si="50"/>
        <v>0.17</v>
      </c>
      <c r="J3183" s="3">
        <f t="shared" si="50"/>
        <v>0.18</v>
      </c>
      <c r="K3183" s="3">
        <f t="shared" si="50"/>
        <v>0.05</v>
      </c>
    </row>
    <row r="3184" spans="2:11" x14ac:dyDescent="0.3">
      <c r="B3184" s="1" t="s">
        <v>3453</v>
      </c>
      <c r="I3184" s="3">
        <f t="shared" si="50"/>
        <v>0.16375000000000001</v>
      </c>
      <c r="J3184" s="3">
        <f t="shared" si="50"/>
        <v>0.17374999999999996</v>
      </c>
      <c r="K3184" s="3">
        <f t="shared" si="50"/>
        <v>0.17374999999999996</v>
      </c>
    </row>
    <row r="3185" spans="2:11" x14ac:dyDescent="0.3">
      <c r="B3185" s="1" t="s">
        <v>3472</v>
      </c>
      <c r="I3185" s="3">
        <f t="shared" si="50"/>
        <v>0.18</v>
      </c>
      <c r="J3185" s="3">
        <f t="shared" si="50"/>
        <v>0.18</v>
      </c>
      <c r="K3185" s="3">
        <f t="shared" si="50"/>
        <v>0.18</v>
      </c>
    </row>
    <row r="3186" spans="2:11" x14ac:dyDescent="0.3">
      <c r="B3186" s="1" t="s">
        <v>3450</v>
      </c>
      <c r="I3186" s="3">
        <f t="shared" si="50"/>
        <v>0.15</v>
      </c>
      <c r="J3186" s="3">
        <f t="shared" si="50"/>
        <v>0.16</v>
      </c>
      <c r="K3186" s="3">
        <f t="shared" si="50"/>
        <v>0.16</v>
      </c>
    </row>
    <row r="3187" spans="2:11" x14ac:dyDescent="0.3">
      <c r="B3187" s="1" t="s">
        <v>3443</v>
      </c>
      <c r="I3187" s="3">
        <f t="shared" si="50"/>
        <v>0.15000000000000002</v>
      </c>
      <c r="J3187" s="3">
        <f t="shared" si="50"/>
        <v>0.16</v>
      </c>
      <c r="K3187" s="3">
        <f t="shared" si="50"/>
        <v>0.16</v>
      </c>
    </row>
    <row r="3188" spans="2:11" x14ac:dyDescent="0.3">
      <c r="B3188" s="1" t="s">
        <v>3460</v>
      </c>
      <c r="I3188" s="3">
        <f t="shared" si="50"/>
        <v>0.16</v>
      </c>
      <c r="J3188" s="3">
        <f t="shared" si="50"/>
        <v>0.17</v>
      </c>
      <c r="K3188" s="3">
        <f t="shared" si="50"/>
        <v>0.17</v>
      </c>
    </row>
    <row r="3189" spans="2:11" x14ac:dyDescent="0.3">
      <c r="B3189" s="1" t="s">
        <v>3451</v>
      </c>
      <c r="I3189" s="3">
        <f t="shared" si="50"/>
        <v>0.155</v>
      </c>
      <c r="J3189" s="3">
        <f t="shared" si="50"/>
        <v>0.16</v>
      </c>
      <c r="K3189" s="3">
        <f t="shared" si="50"/>
        <v>0.16</v>
      </c>
    </row>
    <row r="3190" spans="2:11" x14ac:dyDescent="0.3">
      <c r="B3190" s="1" t="s">
        <v>3442</v>
      </c>
      <c r="I3190" s="3">
        <f t="shared" si="50"/>
        <v>0.16999999999999996</v>
      </c>
      <c r="J3190" s="3">
        <f t="shared" si="50"/>
        <v>0.17166666666666663</v>
      </c>
      <c r="K3190" s="3">
        <f t="shared" si="50"/>
        <v>0.15666666666666665</v>
      </c>
    </row>
    <row r="3191" spans="2:11" x14ac:dyDescent="0.3">
      <c r="B3191" s="1" t="s">
        <v>3441</v>
      </c>
      <c r="I3191" s="3">
        <f t="shared" si="50"/>
        <v>0.10166666666666667</v>
      </c>
      <c r="J3191" s="3">
        <f t="shared" si="50"/>
        <v>0.11</v>
      </c>
      <c r="K3191" s="3">
        <f t="shared" si="50"/>
        <v>0.11</v>
      </c>
    </row>
    <row r="3192" spans="2:11" x14ac:dyDescent="0.3">
      <c r="B3192" s="1" t="s">
        <v>3462</v>
      </c>
      <c r="I3192" s="3">
        <f t="shared" si="50"/>
        <v>0.16333333333333333</v>
      </c>
      <c r="J3192" s="3">
        <f t="shared" si="50"/>
        <v>0.17</v>
      </c>
      <c r="K3192" s="3">
        <f t="shared" si="50"/>
        <v>0.17</v>
      </c>
    </row>
    <row r="3193" spans="2:11" x14ac:dyDescent="0.3">
      <c r="B3193" s="1" t="s">
        <v>3463</v>
      </c>
      <c r="I3193" s="3">
        <f t="shared" si="50"/>
        <v>0.16428571428571431</v>
      </c>
      <c r="J3193" s="3">
        <f t="shared" si="50"/>
        <v>0.17428571428571429</v>
      </c>
      <c r="K3193" s="3">
        <f t="shared" si="50"/>
        <v>0.17428571428571429</v>
      </c>
    </row>
    <row r="3194" spans="2:11" x14ac:dyDescent="0.3">
      <c r="B3194" s="1" t="s">
        <v>3461</v>
      </c>
      <c r="I3194" s="3">
        <f t="shared" si="50"/>
        <v>0.15999999999999998</v>
      </c>
      <c r="J3194" s="3">
        <f t="shared" si="50"/>
        <v>0.16999999999999998</v>
      </c>
      <c r="K3194" s="3">
        <f t="shared" si="50"/>
        <v>0.16999999999999998</v>
      </c>
    </row>
    <row r="3195" spans="2:11" x14ac:dyDescent="0.3">
      <c r="B3195" s="1" t="s">
        <v>3436</v>
      </c>
      <c r="I3195" s="3">
        <f t="shared" si="50"/>
        <v>0.16500000000000001</v>
      </c>
      <c r="J3195" s="3">
        <f t="shared" si="50"/>
        <v>0.17</v>
      </c>
      <c r="K3195" s="3">
        <f t="shared" si="50"/>
        <v>0.14000000000000001</v>
      </c>
    </row>
    <row r="3196" spans="2:11" x14ac:dyDescent="0.3">
      <c r="B3196" s="1" t="s">
        <v>3437</v>
      </c>
      <c r="I3196" s="3">
        <f t="shared" si="50"/>
        <v>0.16833333333333333</v>
      </c>
      <c r="J3196" s="3">
        <f t="shared" si="50"/>
        <v>0.17833333333333332</v>
      </c>
      <c r="K3196" s="3">
        <f t="shared" si="50"/>
        <v>0.15666666666666665</v>
      </c>
    </row>
    <row r="3197" spans="2:11" x14ac:dyDescent="0.3">
      <c r="B3197" s="1" t="s">
        <v>3465</v>
      </c>
      <c r="I3197" s="3">
        <f t="shared" si="50"/>
        <v>0.17909090909090908</v>
      </c>
      <c r="J3197" s="3">
        <f t="shared" si="50"/>
        <v>0.17909090909090908</v>
      </c>
      <c r="K3197" s="3">
        <f t="shared" si="50"/>
        <v>0.17909090909090908</v>
      </c>
    </row>
    <row r="3198" spans="2:11" x14ac:dyDescent="0.3">
      <c r="B3198" s="1" t="s">
        <v>3464</v>
      </c>
      <c r="I3198" s="3">
        <f t="shared" si="50"/>
        <v>0.16299999999999998</v>
      </c>
      <c r="J3198" s="3">
        <f t="shared" si="50"/>
        <v>0.17199999999999999</v>
      </c>
      <c r="K3198" s="3">
        <f t="shared" si="50"/>
        <v>0.17199999999999999</v>
      </c>
    </row>
    <row r="3199" spans="2:11" x14ac:dyDescent="0.3">
      <c r="B3199" s="1" t="s">
        <v>3458</v>
      </c>
      <c r="I3199" s="3">
        <f t="shared" si="50"/>
        <v>0.16</v>
      </c>
      <c r="J3199" s="3">
        <f t="shared" si="50"/>
        <v>0.16</v>
      </c>
      <c r="K3199" s="3">
        <f t="shared" si="50"/>
        <v>0.16</v>
      </c>
    </row>
    <row r="3200" spans="2:11" x14ac:dyDescent="0.3">
      <c r="B3200" s="1" t="s">
        <v>3456</v>
      </c>
      <c r="I3200" s="3">
        <f t="shared" ref="I3200:K3263" si="51">AVERAGEIFS(I$2:I$2812,$H$2:$H$2812,$B3200)</f>
        <v>0.16</v>
      </c>
      <c r="J3200" s="3">
        <f t="shared" si="51"/>
        <v>0.16</v>
      </c>
      <c r="K3200" s="3">
        <f t="shared" si="51"/>
        <v>0.16</v>
      </c>
    </row>
    <row r="3201" spans="2:11" x14ac:dyDescent="0.3">
      <c r="B3201" s="1" t="s">
        <v>3444</v>
      </c>
      <c r="I3201" s="3">
        <f t="shared" si="51"/>
        <v>0.15562500000000001</v>
      </c>
      <c r="J3201" s="3">
        <f t="shared" si="51"/>
        <v>0.16</v>
      </c>
      <c r="K3201" s="3">
        <f t="shared" si="51"/>
        <v>0.16</v>
      </c>
    </row>
    <row r="3202" spans="2:11" x14ac:dyDescent="0.3">
      <c r="B3202" s="1" t="s">
        <v>3459</v>
      </c>
      <c r="I3202" s="3">
        <f t="shared" si="51"/>
        <v>0.16</v>
      </c>
      <c r="J3202" s="3">
        <f t="shared" si="51"/>
        <v>0.16</v>
      </c>
      <c r="K3202" s="3">
        <f t="shared" si="51"/>
        <v>0.16</v>
      </c>
    </row>
    <row r="3203" spans="2:11" x14ac:dyDescent="0.3">
      <c r="B3203" s="1" t="s">
        <v>3445</v>
      </c>
      <c r="I3203" s="3">
        <f t="shared" si="51"/>
        <v>0.15</v>
      </c>
      <c r="J3203" s="3">
        <f t="shared" si="51"/>
        <v>0.16</v>
      </c>
      <c r="K3203" s="3">
        <f t="shared" si="51"/>
        <v>0.16</v>
      </c>
    </row>
    <row r="3204" spans="2:11" x14ac:dyDescent="0.3">
      <c r="B3204" s="1" t="s">
        <v>3454</v>
      </c>
      <c r="I3204" s="3">
        <f t="shared" si="51"/>
        <v>0.15</v>
      </c>
      <c r="J3204" s="3">
        <f t="shared" si="51"/>
        <v>0.16</v>
      </c>
      <c r="K3204" s="3">
        <f t="shared" si="51"/>
        <v>0.16</v>
      </c>
    </row>
    <row r="3205" spans="2:11" x14ac:dyDescent="0.3">
      <c r="B3205" s="1" t="s">
        <v>3446</v>
      </c>
      <c r="I3205" s="3">
        <f t="shared" si="51"/>
        <v>0.15</v>
      </c>
      <c r="J3205" s="3">
        <f t="shared" si="51"/>
        <v>0.16</v>
      </c>
      <c r="K3205" s="3">
        <f t="shared" si="51"/>
        <v>0.16</v>
      </c>
    </row>
    <row r="3206" spans="2:11" x14ac:dyDescent="0.3">
      <c r="B3206" s="1" t="s">
        <v>3455</v>
      </c>
      <c r="I3206" s="3">
        <f t="shared" si="51"/>
        <v>0.15</v>
      </c>
      <c r="J3206" s="3">
        <f t="shared" si="51"/>
        <v>0.16</v>
      </c>
      <c r="K3206" s="3">
        <f t="shared" si="51"/>
        <v>0.16</v>
      </c>
    </row>
    <row r="3207" spans="2:11" x14ac:dyDescent="0.3">
      <c r="B3207" s="1" t="s">
        <v>3452</v>
      </c>
      <c r="I3207" s="3">
        <f t="shared" si="51"/>
        <v>0.15</v>
      </c>
      <c r="J3207" s="3">
        <f t="shared" si="51"/>
        <v>0.16</v>
      </c>
      <c r="K3207" s="3">
        <f t="shared" si="51"/>
        <v>0.16</v>
      </c>
    </row>
    <row r="3208" spans="2:11" x14ac:dyDescent="0.3">
      <c r="B3208" s="1" t="s">
        <v>3435</v>
      </c>
      <c r="I3208" s="3">
        <f t="shared" si="51"/>
        <v>0.16</v>
      </c>
      <c r="J3208" s="3">
        <f t="shared" si="51"/>
        <v>0.16</v>
      </c>
      <c r="K3208" s="3">
        <f t="shared" si="51"/>
        <v>0.11600000000000002</v>
      </c>
    </row>
    <row r="3209" spans="2:11" x14ac:dyDescent="0.3">
      <c r="B3209" s="1" t="s">
        <v>3447</v>
      </c>
      <c r="I3209" s="3">
        <f t="shared" si="51"/>
        <v>0.14999999999999997</v>
      </c>
      <c r="J3209" s="3">
        <f t="shared" si="51"/>
        <v>0.15999999999999998</v>
      </c>
      <c r="K3209" s="3">
        <f t="shared" si="51"/>
        <v>0.15999999999999998</v>
      </c>
    </row>
    <row r="3210" spans="2:11" x14ac:dyDescent="0.3">
      <c r="B3210" s="1" t="s">
        <v>3449</v>
      </c>
      <c r="I3210" s="3">
        <f t="shared" si="51"/>
        <v>0.15</v>
      </c>
      <c r="J3210" s="3">
        <f t="shared" si="51"/>
        <v>0.16</v>
      </c>
      <c r="K3210" s="3">
        <f t="shared" si="51"/>
        <v>0.16</v>
      </c>
    </row>
    <row r="3211" spans="2:11" x14ac:dyDescent="0.3">
      <c r="B3211" s="1" t="s">
        <v>3434</v>
      </c>
      <c r="I3211" s="3">
        <f t="shared" si="51"/>
        <v>0.14999999999999997</v>
      </c>
      <c r="J3211" s="3">
        <f t="shared" si="51"/>
        <v>0.15999999999999998</v>
      </c>
      <c r="K3211" s="3">
        <f t="shared" si="51"/>
        <v>0.14899999999999997</v>
      </c>
    </row>
    <row r="3212" spans="2:11" x14ac:dyDescent="0.3">
      <c r="B3212" s="1" t="s">
        <v>3433</v>
      </c>
      <c r="I3212" s="3">
        <f t="shared" si="51"/>
        <v>0.15037037037037032</v>
      </c>
      <c r="J3212" s="3">
        <f t="shared" si="51"/>
        <v>0.16000000000000003</v>
      </c>
      <c r="K3212" s="3">
        <f t="shared" si="51"/>
        <v>0.1518518518518519</v>
      </c>
    </row>
    <row r="3213" spans="2:11" x14ac:dyDescent="0.3">
      <c r="B3213" s="1" t="s">
        <v>3448</v>
      </c>
      <c r="I3213" s="3">
        <f t="shared" si="51"/>
        <v>0.14999999999999997</v>
      </c>
      <c r="J3213" s="3">
        <f t="shared" si="51"/>
        <v>0.15999999999999998</v>
      </c>
      <c r="K3213" s="3">
        <f t="shared" si="51"/>
        <v>0.15999999999999998</v>
      </c>
    </row>
    <row r="3214" spans="2:11" x14ac:dyDescent="0.3">
      <c r="B3214" s="1" t="s">
        <v>3479</v>
      </c>
      <c r="I3214" s="3">
        <f t="shared" si="51"/>
        <v>0.11</v>
      </c>
      <c r="J3214" s="3">
        <f t="shared" si="51"/>
        <v>0.11</v>
      </c>
      <c r="K3214" s="3">
        <f t="shared" si="51"/>
        <v>0.11</v>
      </c>
    </row>
    <row r="3215" spans="2:11" x14ac:dyDescent="0.3">
      <c r="B3215" s="1" t="s">
        <v>3483</v>
      </c>
      <c r="I3215" s="3">
        <f t="shared" si="51"/>
        <v>0.15</v>
      </c>
      <c r="J3215" s="3">
        <f t="shared" si="51"/>
        <v>0.15</v>
      </c>
      <c r="K3215" s="3">
        <f t="shared" si="51"/>
        <v>0.15</v>
      </c>
    </row>
    <row r="3216" spans="2:11" x14ac:dyDescent="0.3">
      <c r="B3216" s="1" t="s">
        <v>3490</v>
      </c>
      <c r="I3216" s="3">
        <f t="shared" si="51"/>
        <v>0.16</v>
      </c>
      <c r="J3216" s="3">
        <f t="shared" si="51"/>
        <v>0.16</v>
      </c>
      <c r="K3216" s="3">
        <f t="shared" si="51"/>
        <v>0.16</v>
      </c>
    </row>
    <row r="3217" spans="2:11" x14ac:dyDescent="0.3">
      <c r="B3217" s="1" t="s">
        <v>3489</v>
      </c>
      <c r="I3217" s="3">
        <f t="shared" si="51"/>
        <v>0.16</v>
      </c>
      <c r="J3217" s="3">
        <f t="shared" si="51"/>
        <v>0.16</v>
      </c>
      <c r="K3217" s="3">
        <f t="shared" si="51"/>
        <v>0.16</v>
      </c>
    </row>
    <row r="3218" spans="2:11" x14ac:dyDescent="0.3">
      <c r="B3218" s="1" t="s">
        <v>3487</v>
      </c>
      <c r="I3218" s="3">
        <f t="shared" si="51"/>
        <v>0.16</v>
      </c>
      <c r="J3218" s="3">
        <f t="shared" si="51"/>
        <v>0.16</v>
      </c>
      <c r="K3218" s="3">
        <f t="shared" si="51"/>
        <v>0.16</v>
      </c>
    </row>
    <row r="3219" spans="2:11" x14ac:dyDescent="0.3">
      <c r="B3219" s="1" t="s">
        <v>3488</v>
      </c>
      <c r="I3219" s="3">
        <f t="shared" si="51"/>
        <v>0.16</v>
      </c>
      <c r="J3219" s="3">
        <f t="shared" si="51"/>
        <v>0.16</v>
      </c>
      <c r="K3219" s="3">
        <f t="shared" si="51"/>
        <v>0.16</v>
      </c>
    </row>
    <row r="3220" spans="2:11" x14ac:dyDescent="0.3">
      <c r="B3220" s="1" t="s">
        <v>3491</v>
      </c>
      <c r="I3220" s="3">
        <f t="shared" si="51"/>
        <v>0.16</v>
      </c>
      <c r="J3220" s="3">
        <f t="shared" si="51"/>
        <v>0.16</v>
      </c>
      <c r="K3220" s="3">
        <f t="shared" si="51"/>
        <v>0.16</v>
      </c>
    </row>
    <row r="3221" spans="2:11" x14ac:dyDescent="0.3">
      <c r="B3221" s="1" t="s">
        <v>3486</v>
      </c>
      <c r="I3221" s="3">
        <f t="shared" si="51"/>
        <v>0.16</v>
      </c>
      <c r="J3221" s="3">
        <f t="shared" si="51"/>
        <v>0.16</v>
      </c>
      <c r="K3221" s="3">
        <f t="shared" si="51"/>
        <v>0.16</v>
      </c>
    </row>
    <row r="3222" spans="2:11" x14ac:dyDescent="0.3">
      <c r="B3222" s="1" t="s">
        <v>3506</v>
      </c>
      <c r="I3222" s="3">
        <f t="shared" si="51"/>
        <v>0.17499999999999999</v>
      </c>
      <c r="J3222" s="3">
        <f t="shared" si="51"/>
        <v>0.17499999999999999</v>
      </c>
      <c r="K3222" s="3">
        <f t="shared" si="51"/>
        <v>0.17499999999999999</v>
      </c>
    </row>
    <row r="3223" spans="2:11" x14ac:dyDescent="0.3">
      <c r="B3223" s="1" t="s">
        <v>3502</v>
      </c>
      <c r="I3223" s="3">
        <f t="shared" si="51"/>
        <v>0.17</v>
      </c>
      <c r="J3223" s="3">
        <f t="shared" si="51"/>
        <v>0.17</v>
      </c>
      <c r="K3223" s="3">
        <f t="shared" si="51"/>
        <v>0.17</v>
      </c>
    </row>
    <row r="3224" spans="2:11" x14ac:dyDescent="0.3">
      <c r="B3224" s="1" t="s">
        <v>3501</v>
      </c>
      <c r="I3224" s="3">
        <f t="shared" si="51"/>
        <v>0.17</v>
      </c>
      <c r="J3224" s="3">
        <f t="shared" si="51"/>
        <v>0.17</v>
      </c>
      <c r="K3224" s="3">
        <f t="shared" si="51"/>
        <v>0.17</v>
      </c>
    </row>
    <row r="3225" spans="2:11" x14ac:dyDescent="0.3">
      <c r="B3225" s="1" t="s">
        <v>3497</v>
      </c>
      <c r="I3225" s="3">
        <f t="shared" si="51"/>
        <v>0.17</v>
      </c>
      <c r="J3225" s="3">
        <f t="shared" si="51"/>
        <v>0.17</v>
      </c>
      <c r="K3225" s="3">
        <f t="shared" si="51"/>
        <v>0.17</v>
      </c>
    </row>
    <row r="3226" spans="2:11" x14ac:dyDescent="0.3">
      <c r="B3226" s="1" t="s">
        <v>3495</v>
      </c>
      <c r="I3226" s="3">
        <f t="shared" si="51"/>
        <v>0.17</v>
      </c>
      <c r="J3226" s="3">
        <f t="shared" si="51"/>
        <v>0.17</v>
      </c>
      <c r="K3226" s="3">
        <f t="shared" si="51"/>
        <v>0.17</v>
      </c>
    </row>
    <row r="3227" spans="2:11" x14ac:dyDescent="0.3">
      <c r="B3227" s="1" t="s">
        <v>3504</v>
      </c>
      <c r="I3227" s="3">
        <f t="shared" si="51"/>
        <v>0.17</v>
      </c>
      <c r="J3227" s="3">
        <f t="shared" si="51"/>
        <v>0.17</v>
      </c>
      <c r="K3227" s="3">
        <f t="shared" si="51"/>
        <v>0.17</v>
      </c>
    </row>
    <row r="3228" spans="2:11" x14ac:dyDescent="0.3">
      <c r="B3228" s="1" t="s">
        <v>3505</v>
      </c>
      <c r="I3228" s="3">
        <f t="shared" si="51"/>
        <v>0.17</v>
      </c>
      <c r="J3228" s="3">
        <f t="shared" si="51"/>
        <v>0.17</v>
      </c>
      <c r="K3228" s="3">
        <f t="shared" si="51"/>
        <v>0.17</v>
      </c>
    </row>
    <row r="3229" spans="2:11" x14ac:dyDescent="0.3">
      <c r="B3229" s="1" t="s">
        <v>3493</v>
      </c>
      <c r="I3229" s="3">
        <f t="shared" si="51"/>
        <v>0.17</v>
      </c>
      <c r="J3229" s="3">
        <f t="shared" si="51"/>
        <v>0.17</v>
      </c>
      <c r="K3229" s="3">
        <f t="shared" si="51"/>
        <v>0.17</v>
      </c>
    </row>
    <row r="3230" spans="2:11" x14ac:dyDescent="0.3">
      <c r="B3230" s="1" t="s">
        <v>3492</v>
      </c>
      <c r="I3230" s="3">
        <f t="shared" si="51"/>
        <v>0.16999999999999998</v>
      </c>
      <c r="J3230" s="3">
        <f t="shared" si="51"/>
        <v>0.16999999999999998</v>
      </c>
      <c r="K3230" s="3">
        <f t="shared" si="51"/>
        <v>0.16999999999999998</v>
      </c>
    </row>
    <row r="3231" spans="2:11" x14ac:dyDescent="0.3">
      <c r="B3231" s="1" t="s">
        <v>3500</v>
      </c>
      <c r="I3231" s="3">
        <f t="shared" si="51"/>
        <v>0.16999999999999998</v>
      </c>
      <c r="J3231" s="3">
        <f t="shared" si="51"/>
        <v>0.16999999999999998</v>
      </c>
      <c r="K3231" s="3">
        <f t="shared" si="51"/>
        <v>0.16999999999999998</v>
      </c>
    </row>
    <row r="3232" spans="2:11" x14ac:dyDescent="0.3">
      <c r="B3232" s="1" t="s">
        <v>3494</v>
      </c>
      <c r="I3232" s="3">
        <f t="shared" si="51"/>
        <v>0.17</v>
      </c>
      <c r="J3232" s="3">
        <f t="shared" si="51"/>
        <v>0.17</v>
      </c>
      <c r="K3232" s="3">
        <f t="shared" si="51"/>
        <v>0.17</v>
      </c>
    </row>
    <row r="3233" spans="2:11" x14ac:dyDescent="0.3">
      <c r="B3233" s="1" t="s">
        <v>3496</v>
      </c>
      <c r="I3233" s="3">
        <f t="shared" si="51"/>
        <v>0.17</v>
      </c>
      <c r="J3233" s="3">
        <f t="shared" si="51"/>
        <v>0.17</v>
      </c>
      <c r="K3233" s="3">
        <f t="shared" si="51"/>
        <v>0.17</v>
      </c>
    </row>
    <row r="3234" spans="2:11" x14ac:dyDescent="0.3">
      <c r="B3234" s="1" t="s">
        <v>3503</v>
      </c>
      <c r="I3234" s="3">
        <f t="shared" si="51"/>
        <v>0.17</v>
      </c>
      <c r="J3234" s="3">
        <f t="shared" si="51"/>
        <v>0.17</v>
      </c>
      <c r="K3234" s="3">
        <f t="shared" si="51"/>
        <v>0.17</v>
      </c>
    </row>
    <row r="3235" spans="2:11" x14ac:dyDescent="0.3">
      <c r="B3235" s="1" t="s">
        <v>3475</v>
      </c>
      <c r="I3235" s="3">
        <f t="shared" si="51"/>
        <v>0.17</v>
      </c>
      <c r="J3235" s="3">
        <f t="shared" si="51"/>
        <v>0.17</v>
      </c>
      <c r="K3235" s="3">
        <f t="shared" si="51"/>
        <v>0.15000000000000002</v>
      </c>
    </row>
    <row r="3236" spans="2:11" x14ac:dyDescent="0.3">
      <c r="B3236" s="1" t="s">
        <v>3482</v>
      </c>
      <c r="I3236" s="3">
        <f t="shared" si="51"/>
        <v>0.15</v>
      </c>
      <c r="J3236" s="3">
        <f t="shared" si="51"/>
        <v>0.15</v>
      </c>
      <c r="K3236" s="3">
        <f t="shared" si="51"/>
        <v>0.15</v>
      </c>
    </row>
    <row r="3237" spans="2:11" x14ac:dyDescent="0.3">
      <c r="B3237" s="1" t="s">
        <v>3498</v>
      </c>
      <c r="I3237" s="3">
        <f t="shared" si="51"/>
        <v>0.17</v>
      </c>
      <c r="J3237" s="3">
        <f t="shared" si="51"/>
        <v>0.17</v>
      </c>
      <c r="K3237" s="3">
        <f t="shared" si="51"/>
        <v>0.17</v>
      </c>
    </row>
    <row r="3238" spans="2:11" x14ac:dyDescent="0.3">
      <c r="B3238" s="1" t="s">
        <v>3478</v>
      </c>
      <c r="I3238" s="3">
        <f t="shared" si="51"/>
        <v>0.11</v>
      </c>
      <c r="J3238" s="3">
        <f t="shared" si="51"/>
        <v>0.11</v>
      </c>
      <c r="K3238" s="3">
        <f t="shared" si="51"/>
        <v>0.11</v>
      </c>
    </row>
    <row r="3239" spans="2:11" x14ac:dyDescent="0.3">
      <c r="B3239" s="1" t="s">
        <v>3480</v>
      </c>
      <c r="I3239" s="3">
        <f t="shared" si="51"/>
        <v>0.11</v>
      </c>
      <c r="J3239" s="3">
        <f t="shared" si="51"/>
        <v>0.11</v>
      </c>
      <c r="K3239" s="3">
        <f t="shared" si="51"/>
        <v>0.11</v>
      </c>
    </row>
    <row r="3240" spans="2:11" x14ac:dyDescent="0.3">
      <c r="B3240" s="1" t="s">
        <v>3484</v>
      </c>
      <c r="I3240" s="3">
        <f t="shared" si="51"/>
        <v>0.16</v>
      </c>
      <c r="J3240" s="3">
        <f t="shared" si="51"/>
        <v>0.16</v>
      </c>
      <c r="K3240" s="3">
        <f t="shared" si="51"/>
        <v>0.16</v>
      </c>
    </row>
    <row r="3241" spans="2:11" x14ac:dyDescent="0.3">
      <c r="B3241" s="1" t="s">
        <v>3477</v>
      </c>
      <c r="I3241" s="3">
        <f t="shared" si="51"/>
        <v>0.06</v>
      </c>
      <c r="J3241" s="3">
        <f t="shared" si="51"/>
        <v>0.06</v>
      </c>
      <c r="K3241" s="3">
        <f t="shared" si="51"/>
        <v>0.06</v>
      </c>
    </row>
    <row r="3242" spans="2:11" x14ac:dyDescent="0.3">
      <c r="B3242" s="1" t="s">
        <v>3499</v>
      </c>
      <c r="I3242" s="3">
        <f t="shared" si="51"/>
        <v>0.17</v>
      </c>
      <c r="J3242" s="3">
        <f t="shared" si="51"/>
        <v>0.17</v>
      </c>
      <c r="K3242" s="3">
        <f t="shared" si="51"/>
        <v>0.17</v>
      </c>
    </row>
    <row r="3243" spans="2:11" x14ac:dyDescent="0.3">
      <c r="B3243" s="1" t="s">
        <v>3481</v>
      </c>
      <c r="I3243" s="3">
        <f t="shared" si="51"/>
        <v>0.12</v>
      </c>
      <c r="J3243" s="3">
        <f t="shared" si="51"/>
        <v>0.12</v>
      </c>
      <c r="K3243" s="3">
        <f t="shared" si="51"/>
        <v>0.12</v>
      </c>
    </row>
    <row r="3244" spans="2:11" x14ac:dyDescent="0.3">
      <c r="B3244" s="1" t="s">
        <v>3485</v>
      </c>
      <c r="I3244" s="3">
        <f t="shared" si="51"/>
        <v>0.16</v>
      </c>
      <c r="J3244" s="3">
        <f t="shared" si="51"/>
        <v>0.16</v>
      </c>
      <c r="K3244" s="3">
        <f t="shared" si="51"/>
        <v>0.16</v>
      </c>
    </row>
    <row r="3245" spans="2:11" x14ac:dyDescent="0.3">
      <c r="B3245" s="1" t="s">
        <v>3476</v>
      </c>
      <c r="I3245" s="3">
        <f t="shared" si="51"/>
        <v>0.06</v>
      </c>
      <c r="J3245" s="3">
        <f t="shared" si="51"/>
        <v>0.06</v>
      </c>
      <c r="K3245" s="3">
        <f t="shared" si="51"/>
        <v>0.06</v>
      </c>
    </row>
    <row r="3246" spans="2:11" x14ac:dyDescent="0.3">
      <c r="B3246" s="1" t="s">
        <v>3509</v>
      </c>
      <c r="I3246" s="3">
        <f t="shared" si="51"/>
        <v>0.06</v>
      </c>
      <c r="J3246" s="3">
        <f t="shared" si="51"/>
        <v>0.06</v>
      </c>
      <c r="K3246" s="3">
        <f t="shared" si="51"/>
        <v>0.06</v>
      </c>
    </row>
    <row r="3247" spans="2:11" x14ac:dyDescent="0.3">
      <c r="B3247" s="1" t="s">
        <v>3507</v>
      </c>
      <c r="I3247" s="3">
        <f t="shared" si="51"/>
        <v>0.06</v>
      </c>
      <c r="J3247" s="3">
        <f t="shared" si="51"/>
        <v>0.06</v>
      </c>
      <c r="K3247" s="3">
        <f t="shared" si="51"/>
        <v>0.06</v>
      </c>
    </row>
    <row r="3248" spans="2:11" x14ac:dyDescent="0.3">
      <c r="B3248" s="1" t="s">
        <v>3511</v>
      </c>
      <c r="I3248" s="3">
        <f t="shared" si="51"/>
        <v>0.21</v>
      </c>
      <c r="J3248" s="3">
        <f t="shared" si="51"/>
        <v>0.21</v>
      </c>
      <c r="K3248" s="3">
        <f t="shared" si="51"/>
        <v>0.21</v>
      </c>
    </row>
    <row r="3249" spans="2:11" x14ac:dyDescent="0.3">
      <c r="B3249" s="1" t="s">
        <v>3515</v>
      </c>
      <c r="I3249" s="3">
        <f t="shared" si="51"/>
        <v>0.21</v>
      </c>
      <c r="J3249" s="3">
        <f t="shared" si="51"/>
        <v>0.21</v>
      </c>
      <c r="K3249" s="3">
        <f t="shared" si="51"/>
        <v>0.21</v>
      </c>
    </row>
    <row r="3250" spans="2:11" x14ac:dyDescent="0.3">
      <c r="B3250" s="1" t="s">
        <v>3512</v>
      </c>
      <c r="I3250" s="3">
        <f t="shared" si="51"/>
        <v>0.21</v>
      </c>
      <c r="J3250" s="3">
        <f t="shared" si="51"/>
        <v>0.21</v>
      </c>
      <c r="K3250" s="3">
        <f t="shared" si="51"/>
        <v>0.21</v>
      </c>
    </row>
    <row r="3251" spans="2:11" x14ac:dyDescent="0.3">
      <c r="B3251" s="1" t="s">
        <v>3514</v>
      </c>
      <c r="I3251" s="3">
        <f t="shared" si="51"/>
        <v>0.21</v>
      </c>
      <c r="J3251" s="3">
        <f t="shared" si="51"/>
        <v>0.21</v>
      </c>
      <c r="K3251" s="3">
        <f t="shared" si="51"/>
        <v>0.21</v>
      </c>
    </row>
    <row r="3252" spans="2:11" x14ac:dyDescent="0.3">
      <c r="B3252" s="1" t="s">
        <v>3513</v>
      </c>
      <c r="I3252" s="3">
        <f t="shared" si="51"/>
        <v>0.21</v>
      </c>
      <c r="J3252" s="3">
        <f t="shared" si="51"/>
        <v>0.21</v>
      </c>
      <c r="K3252" s="3">
        <f t="shared" si="51"/>
        <v>0.21</v>
      </c>
    </row>
    <row r="3253" spans="2:11" x14ac:dyDescent="0.3">
      <c r="B3253" s="1" t="s">
        <v>3517</v>
      </c>
      <c r="I3253" s="3">
        <f t="shared" si="51"/>
        <v>0.21</v>
      </c>
      <c r="J3253" s="3">
        <f t="shared" si="51"/>
        <v>0.21</v>
      </c>
      <c r="K3253" s="3">
        <f t="shared" si="51"/>
        <v>0.21</v>
      </c>
    </row>
    <row r="3254" spans="2:11" x14ac:dyDescent="0.3">
      <c r="B3254" s="1" t="s">
        <v>3522</v>
      </c>
      <c r="I3254" s="3">
        <f t="shared" si="51"/>
        <v>0.21</v>
      </c>
      <c r="J3254" s="3">
        <f t="shared" si="51"/>
        <v>0.21</v>
      </c>
      <c r="K3254" s="3">
        <f t="shared" si="51"/>
        <v>0.21</v>
      </c>
    </row>
    <row r="3255" spans="2:11" x14ac:dyDescent="0.3">
      <c r="B3255" s="1" t="s">
        <v>3521</v>
      </c>
      <c r="I3255" s="3">
        <f t="shared" si="51"/>
        <v>0.21</v>
      </c>
      <c r="J3255" s="3">
        <f t="shared" si="51"/>
        <v>0.21</v>
      </c>
      <c r="K3255" s="3">
        <f t="shared" si="51"/>
        <v>0.21</v>
      </c>
    </row>
    <row r="3256" spans="2:11" x14ac:dyDescent="0.3">
      <c r="B3256" s="1" t="s">
        <v>3516</v>
      </c>
      <c r="I3256" s="3">
        <f t="shared" si="51"/>
        <v>0.21</v>
      </c>
      <c r="J3256" s="3">
        <f t="shared" si="51"/>
        <v>0.21</v>
      </c>
      <c r="K3256" s="3">
        <f t="shared" si="51"/>
        <v>0.21</v>
      </c>
    </row>
    <row r="3257" spans="2:11" x14ac:dyDescent="0.3">
      <c r="B3257" s="1" t="s">
        <v>3520</v>
      </c>
      <c r="I3257" s="3">
        <f t="shared" si="51"/>
        <v>0.21</v>
      </c>
      <c r="J3257" s="3">
        <f t="shared" si="51"/>
        <v>0.21</v>
      </c>
      <c r="K3257" s="3">
        <f t="shared" si="51"/>
        <v>0.21</v>
      </c>
    </row>
    <row r="3258" spans="2:11" x14ac:dyDescent="0.3">
      <c r="B3258" s="1" t="s">
        <v>3519</v>
      </c>
      <c r="I3258" s="3">
        <f t="shared" si="51"/>
        <v>0.21</v>
      </c>
      <c r="J3258" s="3">
        <f t="shared" si="51"/>
        <v>0.21</v>
      </c>
      <c r="K3258" s="3">
        <f t="shared" si="51"/>
        <v>0.21</v>
      </c>
    </row>
    <row r="3259" spans="2:11" x14ac:dyDescent="0.3">
      <c r="B3259" s="1" t="s">
        <v>3518</v>
      </c>
      <c r="I3259" s="3">
        <f t="shared" si="51"/>
        <v>0.21</v>
      </c>
      <c r="J3259" s="3">
        <f t="shared" si="51"/>
        <v>0.21</v>
      </c>
      <c r="K3259" s="3">
        <f t="shared" si="51"/>
        <v>0.21</v>
      </c>
    </row>
    <row r="3260" spans="2:11" x14ac:dyDescent="0.3">
      <c r="B3260" s="1" t="s">
        <v>3510</v>
      </c>
      <c r="I3260" s="3">
        <f t="shared" si="51"/>
        <v>0.06</v>
      </c>
      <c r="J3260" s="3">
        <f t="shared" si="51"/>
        <v>0.06</v>
      </c>
      <c r="K3260" s="3">
        <f t="shared" si="51"/>
        <v>0.06</v>
      </c>
    </row>
    <row r="3261" spans="2:11" x14ac:dyDescent="0.3">
      <c r="B3261" s="1" t="s">
        <v>3508</v>
      </c>
      <c r="I3261" s="3">
        <f t="shared" si="51"/>
        <v>0.06</v>
      </c>
      <c r="J3261" s="3">
        <f t="shared" si="51"/>
        <v>0.06</v>
      </c>
      <c r="K3261" s="3">
        <f t="shared" si="51"/>
        <v>0.06</v>
      </c>
    </row>
    <row r="3262" spans="2:11" x14ac:dyDescent="0.3">
      <c r="B3262" s="1" t="s">
        <v>3607</v>
      </c>
      <c r="I3262" s="3">
        <f t="shared" si="51"/>
        <v>0.23</v>
      </c>
      <c r="J3262" s="3">
        <f t="shared" si="51"/>
        <v>0.23</v>
      </c>
      <c r="K3262" s="3">
        <f t="shared" si="51"/>
        <v>0.23</v>
      </c>
    </row>
    <row r="3263" spans="2:11" x14ac:dyDescent="0.3">
      <c r="B3263" s="1" t="s">
        <v>3555</v>
      </c>
      <c r="I3263" s="3">
        <f t="shared" si="51"/>
        <v>0.14000000000000001</v>
      </c>
      <c r="J3263" s="3">
        <f t="shared" si="51"/>
        <v>0.15</v>
      </c>
      <c r="K3263" s="3">
        <f t="shared" si="51"/>
        <v>0.15</v>
      </c>
    </row>
    <row r="3264" spans="2:11" x14ac:dyDescent="0.3">
      <c r="B3264" s="1" t="s">
        <v>3613</v>
      </c>
      <c r="I3264" s="3">
        <f t="shared" ref="I3264:K3327" si="52">AVERAGEIFS(I$2:I$2812,$H$2:$H$2812,$B3264)</f>
        <v>0.23</v>
      </c>
      <c r="J3264" s="3">
        <f t="shared" si="52"/>
        <v>0.23</v>
      </c>
      <c r="K3264" s="3">
        <f t="shared" si="52"/>
        <v>0.23</v>
      </c>
    </row>
    <row r="3265" spans="2:11" x14ac:dyDescent="0.3">
      <c r="B3265" s="1" t="s">
        <v>3562</v>
      </c>
      <c r="I3265" s="3">
        <f t="shared" si="52"/>
        <v>0.15</v>
      </c>
      <c r="J3265" s="3">
        <f t="shared" si="52"/>
        <v>0.15</v>
      </c>
      <c r="K3265" s="3">
        <f t="shared" si="52"/>
        <v>0.15</v>
      </c>
    </row>
    <row r="3266" spans="2:11" x14ac:dyDescent="0.3">
      <c r="B3266" s="1" t="s">
        <v>3614</v>
      </c>
      <c r="I3266" s="3">
        <f t="shared" si="52"/>
        <v>0.23</v>
      </c>
      <c r="J3266" s="3">
        <f t="shared" si="52"/>
        <v>0.23</v>
      </c>
      <c r="K3266" s="3">
        <f t="shared" si="52"/>
        <v>0.23</v>
      </c>
    </row>
    <row r="3267" spans="2:11" x14ac:dyDescent="0.3">
      <c r="B3267" s="1" t="s">
        <v>3544</v>
      </c>
      <c r="I3267" s="3">
        <f t="shared" si="52"/>
        <v>0.20416666666666669</v>
      </c>
      <c r="J3267" s="3">
        <f t="shared" si="52"/>
        <v>0.20750000000000002</v>
      </c>
      <c r="K3267" s="3">
        <f t="shared" si="52"/>
        <v>0.20750000000000002</v>
      </c>
    </row>
    <row r="3268" spans="2:11" x14ac:dyDescent="0.3">
      <c r="B3268" s="1" t="s">
        <v>3611</v>
      </c>
      <c r="I3268" s="3">
        <f t="shared" si="52"/>
        <v>0.23</v>
      </c>
      <c r="J3268" s="3">
        <f t="shared" si="52"/>
        <v>0.23</v>
      </c>
      <c r="K3268" s="3">
        <f t="shared" si="52"/>
        <v>0.23</v>
      </c>
    </row>
    <row r="3269" spans="2:11" x14ac:dyDescent="0.3">
      <c r="B3269" s="1" t="s">
        <v>3612</v>
      </c>
      <c r="I3269" s="3">
        <f t="shared" si="52"/>
        <v>0.23</v>
      </c>
      <c r="J3269" s="3">
        <f t="shared" si="52"/>
        <v>0.23</v>
      </c>
      <c r="K3269" s="3">
        <f t="shared" si="52"/>
        <v>0.23</v>
      </c>
    </row>
    <row r="3270" spans="2:11" x14ac:dyDescent="0.3">
      <c r="B3270" s="1" t="s">
        <v>3609</v>
      </c>
      <c r="I3270" s="3">
        <f t="shared" si="52"/>
        <v>0.23</v>
      </c>
      <c r="J3270" s="3">
        <f t="shared" si="52"/>
        <v>0.23</v>
      </c>
      <c r="K3270" s="3">
        <f t="shared" si="52"/>
        <v>0.23</v>
      </c>
    </row>
    <row r="3271" spans="2:11" x14ac:dyDescent="0.3">
      <c r="B3271" s="1" t="s">
        <v>3610</v>
      </c>
      <c r="I3271" s="3">
        <f t="shared" si="52"/>
        <v>0.23</v>
      </c>
      <c r="J3271" s="3">
        <f t="shared" si="52"/>
        <v>0.23</v>
      </c>
      <c r="K3271" s="3">
        <f t="shared" si="52"/>
        <v>0.23</v>
      </c>
    </row>
    <row r="3272" spans="2:11" x14ac:dyDescent="0.3">
      <c r="B3272" s="1" t="s">
        <v>3608</v>
      </c>
      <c r="I3272" s="3">
        <f t="shared" si="52"/>
        <v>0.23</v>
      </c>
      <c r="J3272" s="3">
        <f t="shared" si="52"/>
        <v>0.23</v>
      </c>
      <c r="K3272" s="3">
        <f t="shared" si="52"/>
        <v>0.23</v>
      </c>
    </row>
    <row r="3273" spans="2:11" x14ac:dyDescent="0.3">
      <c r="B3273" s="1" t="s">
        <v>3606</v>
      </c>
      <c r="I3273" s="3">
        <f t="shared" si="52"/>
        <v>0.22</v>
      </c>
      <c r="J3273" s="3">
        <f t="shared" si="52"/>
        <v>0.23</v>
      </c>
      <c r="K3273" s="3">
        <f t="shared" si="52"/>
        <v>0.23</v>
      </c>
    </row>
    <row r="3274" spans="2:11" x14ac:dyDescent="0.3">
      <c r="B3274" s="1" t="s">
        <v>3605</v>
      </c>
      <c r="I3274" s="3">
        <f t="shared" si="52"/>
        <v>0.21</v>
      </c>
      <c r="J3274" s="3">
        <f t="shared" si="52"/>
        <v>0.22</v>
      </c>
      <c r="K3274" s="3">
        <f t="shared" si="52"/>
        <v>0.22</v>
      </c>
    </row>
    <row r="3275" spans="2:11" x14ac:dyDescent="0.3">
      <c r="B3275" s="1" t="s">
        <v>3564</v>
      </c>
      <c r="I3275" s="3">
        <f t="shared" si="52"/>
        <v>0.15</v>
      </c>
      <c r="J3275" s="3">
        <f t="shared" si="52"/>
        <v>0.15</v>
      </c>
      <c r="K3275" s="3">
        <f t="shared" si="52"/>
        <v>0.15</v>
      </c>
    </row>
    <row r="3276" spans="2:11" x14ac:dyDescent="0.3">
      <c r="B3276" s="1" t="s">
        <v>3550</v>
      </c>
      <c r="I3276" s="3">
        <f t="shared" si="52"/>
        <v>0.14000000000000001</v>
      </c>
      <c r="J3276" s="3">
        <f t="shared" si="52"/>
        <v>0.14000000000000001</v>
      </c>
      <c r="K3276" s="3">
        <f t="shared" si="52"/>
        <v>0.14000000000000001</v>
      </c>
    </row>
    <row r="3277" spans="2:11" x14ac:dyDescent="0.3">
      <c r="B3277" s="1" t="s">
        <v>3553</v>
      </c>
      <c r="I3277" s="3">
        <f t="shared" si="52"/>
        <v>0.14000000000000001</v>
      </c>
      <c r="J3277" s="3">
        <f t="shared" si="52"/>
        <v>0.14000000000000001</v>
      </c>
      <c r="K3277" s="3">
        <f t="shared" si="52"/>
        <v>0.14000000000000001</v>
      </c>
    </row>
    <row r="3278" spans="2:11" x14ac:dyDescent="0.3">
      <c r="B3278" s="1" t="s">
        <v>3541</v>
      </c>
      <c r="I3278" s="3">
        <f t="shared" si="52"/>
        <v>0.14000000000000001</v>
      </c>
      <c r="J3278" s="3">
        <f t="shared" si="52"/>
        <v>0.14000000000000001</v>
      </c>
      <c r="K3278" s="3">
        <f t="shared" si="52"/>
        <v>0.14000000000000001</v>
      </c>
    </row>
    <row r="3279" spans="2:11" x14ac:dyDescent="0.3">
      <c r="B3279" s="1" t="s">
        <v>3542</v>
      </c>
      <c r="I3279" s="3">
        <f t="shared" si="52"/>
        <v>0.14000000000000001</v>
      </c>
      <c r="J3279" s="3">
        <f t="shared" si="52"/>
        <v>0.14000000000000001</v>
      </c>
      <c r="K3279" s="3">
        <f t="shared" si="52"/>
        <v>0.14000000000000001</v>
      </c>
    </row>
    <row r="3280" spans="2:11" x14ac:dyDescent="0.3">
      <c r="B3280" s="1" t="s">
        <v>3535</v>
      </c>
      <c r="I3280" s="3">
        <f t="shared" si="52"/>
        <v>0.13</v>
      </c>
      <c r="J3280" s="3">
        <f t="shared" si="52"/>
        <v>0.14000000000000001</v>
      </c>
      <c r="K3280" s="3">
        <f t="shared" si="52"/>
        <v>0.14000000000000001</v>
      </c>
    </row>
    <row r="3281" spans="2:11" x14ac:dyDescent="0.3">
      <c r="B3281" s="1" t="s">
        <v>3538</v>
      </c>
      <c r="I3281" s="3">
        <f t="shared" si="52"/>
        <v>0.14000000000000001</v>
      </c>
      <c r="J3281" s="3">
        <f t="shared" si="52"/>
        <v>0.14000000000000001</v>
      </c>
      <c r="K3281" s="3">
        <f t="shared" si="52"/>
        <v>0.14000000000000001</v>
      </c>
    </row>
    <row r="3282" spans="2:11" x14ac:dyDescent="0.3">
      <c r="B3282" s="1" t="s">
        <v>3539</v>
      </c>
      <c r="I3282" s="3">
        <f t="shared" si="52"/>
        <v>0.14000000000000001</v>
      </c>
      <c r="J3282" s="3">
        <f t="shared" si="52"/>
        <v>0.14000000000000001</v>
      </c>
      <c r="K3282" s="3">
        <f t="shared" si="52"/>
        <v>0.14000000000000001</v>
      </c>
    </row>
    <row r="3283" spans="2:11" x14ac:dyDescent="0.3">
      <c r="B3283" s="1" t="s">
        <v>3549</v>
      </c>
      <c r="I3283" s="3">
        <f t="shared" si="52"/>
        <v>0.14000000000000001</v>
      </c>
      <c r="J3283" s="3">
        <f t="shared" si="52"/>
        <v>0.14000000000000001</v>
      </c>
      <c r="K3283" s="3">
        <f t="shared" si="52"/>
        <v>0.14000000000000001</v>
      </c>
    </row>
    <row r="3284" spans="2:11" x14ac:dyDescent="0.3">
      <c r="B3284" s="1" t="s">
        <v>3537</v>
      </c>
      <c r="I3284" s="3">
        <f t="shared" si="52"/>
        <v>0.14000000000000001</v>
      </c>
      <c r="J3284" s="3">
        <f t="shared" si="52"/>
        <v>0.14000000000000001</v>
      </c>
      <c r="K3284" s="3">
        <f t="shared" si="52"/>
        <v>0.14000000000000001</v>
      </c>
    </row>
    <row r="3285" spans="2:11" x14ac:dyDescent="0.3">
      <c r="B3285" s="1" t="s">
        <v>3548</v>
      </c>
      <c r="I3285" s="3">
        <f t="shared" si="52"/>
        <v>0.14000000000000001</v>
      </c>
      <c r="J3285" s="3">
        <f t="shared" si="52"/>
        <v>0.14000000000000001</v>
      </c>
      <c r="K3285" s="3">
        <f t="shared" si="52"/>
        <v>0.14000000000000001</v>
      </c>
    </row>
    <row r="3286" spans="2:11" x14ac:dyDescent="0.3">
      <c r="B3286" s="1" t="s">
        <v>3543</v>
      </c>
      <c r="I3286" s="3">
        <f t="shared" si="52"/>
        <v>0.14000000000000001</v>
      </c>
      <c r="J3286" s="3">
        <f t="shared" si="52"/>
        <v>0.14000000000000001</v>
      </c>
      <c r="K3286" s="3">
        <f t="shared" si="52"/>
        <v>0.14000000000000001</v>
      </c>
    </row>
    <row r="3287" spans="2:11" x14ac:dyDescent="0.3">
      <c r="B3287" s="1" t="s">
        <v>3536</v>
      </c>
      <c r="I3287" s="3">
        <f t="shared" si="52"/>
        <v>0.14000000000000001</v>
      </c>
      <c r="J3287" s="3">
        <f t="shared" si="52"/>
        <v>0.14000000000000001</v>
      </c>
      <c r="K3287" s="3">
        <f t="shared" si="52"/>
        <v>0.14000000000000001</v>
      </c>
    </row>
    <row r="3288" spans="2:11" x14ac:dyDescent="0.3">
      <c r="B3288" s="1" t="s">
        <v>3540</v>
      </c>
      <c r="I3288" s="3">
        <f t="shared" si="52"/>
        <v>0.14400000000000002</v>
      </c>
      <c r="J3288" s="3">
        <f t="shared" si="52"/>
        <v>0.14600000000000002</v>
      </c>
      <c r="K3288" s="3">
        <f t="shared" si="52"/>
        <v>0.14600000000000002</v>
      </c>
    </row>
    <row r="3289" spans="2:11" x14ac:dyDescent="0.3">
      <c r="B3289" s="1" t="s">
        <v>3552</v>
      </c>
      <c r="I3289" s="3">
        <f t="shared" si="52"/>
        <v>0.14000000000000001</v>
      </c>
      <c r="J3289" s="3">
        <f t="shared" si="52"/>
        <v>0.14000000000000001</v>
      </c>
      <c r="K3289" s="3">
        <f t="shared" si="52"/>
        <v>0.14000000000000001</v>
      </c>
    </row>
    <row r="3290" spans="2:11" x14ac:dyDescent="0.3">
      <c r="B3290" s="1" t="s">
        <v>3526</v>
      </c>
      <c r="I3290" s="3">
        <f t="shared" si="52"/>
        <v>0.09</v>
      </c>
      <c r="J3290" s="3">
        <f t="shared" si="52"/>
        <v>0.09</v>
      </c>
      <c r="K3290" s="3">
        <f t="shared" si="52"/>
        <v>0.09</v>
      </c>
    </row>
    <row r="3291" spans="2:11" x14ac:dyDescent="0.3">
      <c r="B3291" s="1" t="s">
        <v>3527</v>
      </c>
      <c r="I3291" s="3">
        <f t="shared" si="52"/>
        <v>8.5000000000000006E-2</v>
      </c>
      <c r="J3291" s="3">
        <f t="shared" si="52"/>
        <v>9.5000000000000001E-2</v>
      </c>
      <c r="K3291" s="3">
        <f t="shared" si="52"/>
        <v>9.5000000000000001E-2</v>
      </c>
    </row>
    <row r="3292" spans="2:11" x14ac:dyDescent="0.3">
      <c r="B3292" s="1" t="s">
        <v>3523</v>
      </c>
      <c r="I3292" s="3">
        <f t="shared" si="52"/>
        <v>0.06</v>
      </c>
      <c r="J3292" s="3">
        <f t="shared" si="52"/>
        <v>6.5000000000000002E-2</v>
      </c>
      <c r="K3292" s="3">
        <f t="shared" si="52"/>
        <v>6.5000000000000002E-2</v>
      </c>
    </row>
    <row r="3293" spans="2:11" x14ac:dyDescent="0.3">
      <c r="B3293" s="1" t="s">
        <v>3529</v>
      </c>
      <c r="I3293" s="3">
        <f t="shared" si="52"/>
        <v>0.11</v>
      </c>
      <c r="J3293" s="3">
        <f t="shared" si="52"/>
        <v>0.11</v>
      </c>
      <c r="K3293" s="3">
        <f t="shared" si="52"/>
        <v>0.11</v>
      </c>
    </row>
    <row r="3294" spans="2:11" x14ac:dyDescent="0.3">
      <c r="B3294" s="1" t="s">
        <v>3525</v>
      </c>
      <c r="I3294" s="3">
        <f t="shared" si="52"/>
        <v>0.09</v>
      </c>
      <c r="J3294" s="3">
        <f t="shared" si="52"/>
        <v>0.09</v>
      </c>
      <c r="K3294" s="3">
        <f t="shared" si="52"/>
        <v>0.09</v>
      </c>
    </row>
    <row r="3295" spans="2:11" x14ac:dyDescent="0.3">
      <c r="B3295" s="1" t="s">
        <v>3524</v>
      </c>
      <c r="I3295" s="3">
        <f t="shared" si="52"/>
        <v>0.09</v>
      </c>
      <c r="J3295" s="3">
        <f t="shared" si="52"/>
        <v>0.09</v>
      </c>
      <c r="K3295" s="3">
        <f t="shared" si="52"/>
        <v>0.09</v>
      </c>
    </row>
    <row r="3296" spans="2:11" x14ac:dyDescent="0.3">
      <c r="B3296" s="1" t="s">
        <v>3531</v>
      </c>
      <c r="I3296" s="3">
        <f t="shared" si="52"/>
        <v>0.125</v>
      </c>
      <c r="J3296" s="3">
        <f t="shared" si="52"/>
        <v>0.125</v>
      </c>
      <c r="K3296" s="3">
        <f t="shared" si="52"/>
        <v>0.125</v>
      </c>
    </row>
    <row r="3297" spans="2:11" x14ac:dyDescent="0.3">
      <c r="B3297" s="1" t="s">
        <v>3587</v>
      </c>
      <c r="I3297" s="3">
        <f t="shared" si="52"/>
        <v>0.15</v>
      </c>
      <c r="J3297" s="3">
        <f t="shared" si="52"/>
        <v>0.16</v>
      </c>
      <c r="K3297" s="3">
        <f t="shared" si="52"/>
        <v>0.16</v>
      </c>
    </row>
    <row r="3298" spans="2:11" x14ac:dyDescent="0.3">
      <c r="B3298" s="1" t="s">
        <v>3585</v>
      </c>
      <c r="I3298" s="3">
        <f t="shared" si="52"/>
        <v>0.15</v>
      </c>
      <c r="J3298" s="3">
        <f t="shared" si="52"/>
        <v>0.16</v>
      </c>
      <c r="K3298" s="3">
        <f t="shared" si="52"/>
        <v>0.16</v>
      </c>
    </row>
    <row r="3299" spans="2:11" x14ac:dyDescent="0.3">
      <c r="B3299" s="1" t="s">
        <v>3602</v>
      </c>
      <c r="I3299" s="3">
        <f t="shared" si="52"/>
        <v>0.18</v>
      </c>
      <c r="J3299" s="3">
        <f t="shared" si="52"/>
        <v>0.19</v>
      </c>
      <c r="K3299" s="3">
        <f t="shared" si="52"/>
        <v>0.19</v>
      </c>
    </row>
    <row r="3300" spans="2:11" x14ac:dyDescent="0.3">
      <c r="B3300" s="1" t="s">
        <v>3594</v>
      </c>
      <c r="I3300" s="3">
        <f t="shared" si="52"/>
        <v>0.16</v>
      </c>
      <c r="J3300" s="3">
        <f t="shared" si="52"/>
        <v>0.16</v>
      </c>
      <c r="K3300" s="3">
        <f t="shared" si="52"/>
        <v>0.16</v>
      </c>
    </row>
    <row r="3301" spans="2:11" x14ac:dyDescent="0.3">
      <c r="B3301" s="1" t="s">
        <v>3596</v>
      </c>
      <c r="I3301" s="3">
        <f t="shared" si="52"/>
        <v>0.16</v>
      </c>
      <c r="J3301" s="3">
        <f t="shared" si="52"/>
        <v>0.16</v>
      </c>
      <c r="K3301" s="3">
        <f t="shared" si="52"/>
        <v>0.16</v>
      </c>
    </row>
    <row r="3302" spans="2:11" x14ac:dyDescent="0.3">
      <c r="B3302" s="1" t="s">
        <v>3600</v>
      </c>
      <c r="I3302" s="3">
        <f t="shared" si="52"/>
        <v>0.16</v>
      </c>
      <c r="J3302" s="3">
        <f t="shared" si="52"/>
        <v>0.16</v>
      </c>
      <c r="K3302" s="3">
        <f t="shared" si="52"/>
        <v>0.16</v>
      </c>
    </row>
    <row r="3303" spans="2:11" x14ac:dyDescent="0.3">
      <c r="B3303" s="1" t="s">
        <v>3599</v>
      </c>
      <c r="I3303" s="3">
        <f t="shared" si="52"/>
        <v>0.16</v>
      </c>
      <c r="J3303" s="3">
        <f t="shared" si="52"/>
        <v>0.16</v>
      </c>
      <c r="K3303" s="3">
        <f t="shared" si="52"/>
        <v>0.16</v>
      </c>
    </row>
    <row r="3304" spans="2:11" x14ac:dyDescent="0.3">
      <c r="B3304" s="1" t="s">
        <v>3593</v>
      </c>
      <c r="I3304" s="3">
        <f t="shared" si="52"/>
        <v>0.16</v>
      </c>
      <c r="J3304" s="3">
        <f t="shared" si="52"/>
        <v>0.16</v>
      </c>
      <c r="K3304" s="3">
        <f t="shared" si="52"/>
        <v>0.16</v>
      </c>
    </row>
    <row r="3305" spans="2:11" x14ac:dyDescent="0.3">
      <c r="B3305" s="1" t="s">
        <v>3601</v>
      </c>
      <c r="I3305" s="3">
        <f t="shared" si="52"/>
        <v>0.16</v>
      </c>
      <c r="J3305" s="3">
        <f t="shared" si="52"/>
        <v>0.16</v>
      </c>
      <c r="K3305" s="3">
        <f t="shared" si="52"/>
        <v>0.16</v>
      </c>
    </row>
    <row r="3306" spans="2:11" x14ac:dyDescent="0.3">
      <c r="B3306" s="1" t="s">
        <v>3592</v>
      </c>
      <c r="I3306" s="3">
        <f t="shared" si="52"/>
        <v>0.16</v>
      </c>
      <c r="J3306" s="3">
        <f t="shared" si="52"/>
        <v>0.16</v>
      </c>
      <c r="K3306" s="3">
        <f t="shared" si="52"/>
        <v>0.16</v>
      </c>
    </row>
    <row r="3307" spans="2:11" x14ac:dyDescent="0.3">
      <c r="B3307" s="1" t="s">
        <v>3591</v>
      </c>
      <c r="I3307" s="3">
        <f t="shared" si="52"/>
        <v>0.16</v>
      </c>
      <c r="J3307" s="3">
        <f t="shared" si="52"/>
        <v>0.16</v>
      </c>
      <c r="K3307" s="3">
        <f t="shared" si="52"/>
        <v>0.16</v>
      </c>
    </row>
    <row r="3308" spans="2:11" x14ac:dyDescent="0.3">
      <c r="B3308" s="1" t="s">
        <v>3583</v>
      </c>
      <c r="I3308" s="3">
        <f t="shared" si="52"/>
        <v>0.14499999999999999</v>
      </c>
      <c r="J3308" s="3">
        <f t="shared" si="52"/>
        <v>0.155</v>
      </c>
      <c r="K3308" s="3">
        <f t="shared" si="52"/>
        <v>0.155</v>
      </c>
    </row>
    <row r="3309" spans="2:11" x14ac:dyDescent="0.3">
      <c r="B3309" s="1" t="s">
        <v>3533</v>
      </c>
      <c r="I3309" s="3">
        <f t="shared" si="52"/>
        <v>0.14000000000000001</v>
      </c>
      <c r="J3309" s="3">
        <f t="shared" si="52"/>
        <v>0.14000000000000001</v>
      </c>
      <c r="K3309" s="3">
        <f t="shared" si="52"/>
        <v>0.13</v>
      </c>
    </row>
    <row r="3310" spans="2:11" x14ac:dyDescent="0.3">
      <c r="B3310" s="1" t="s">
        <v>3584</v>
      </c>
      <c r="I3310" s="3">
        <f t="shared" si="52"/>
        <v>0.14499999999999999</v>
      </c>
      <c r="J3310" s="3">
        <f t="shared" si="52"/>
        <v>0.155</v>
      </c>
      <c r="K3310" s="3">
        <f t="shared" si="52"/>
        <v>0.155</v>
      </c>
    </row>
    <row r="3311" spans="2:11" x14ac:dyDescent="0.3">
      <c r="B3311" s="1" t="s">
        <v>3598</v>
      </c>
      <c r="I3311" s="3">
        <f t="shared" si="52"/>
        <v>0.16</v>
      </c>
      <c r="J3311" s="3">
        <f t="shared" si="52"/>
        <v>0.16</v>
      </c>
      <c r="K3311" s="3">
        <f t="shared" si="52"/>
        <v>0.16</v>
      </c>
    </row>
    <row r="3312" spans="2:11" x14ac:dyDescent="0.3">
      <c r="B3312" s="1" t="s">
        <v>3573</v>
      </c>
      <c r="I3312" s="3">
        <f t="shared" si="52"/>
        <v>0.14499999999999999</v>
      </c>
      <c r="J3312" s="3">
        <f t="shared" si="52"/>
        <v>0.155</v>
      </c>
      <c r="K3312" s="3">
        <f t="shared" si="52"/>
        <v>0.155</v>
      </c>
    </row>
    <row r="3313" spans="2:11" x14ac:dyDescent="0.3">
      <c r="B3313" s="1" t="s">
        <v>3571</v>
      </c>
      <c r="I3313" s="3">
        <f t="shared" si="52"/>
        <v>0.14499999999999999</v>
      </c>
      <c r="J3313" s="3">
        <f t="shared" si="52"/>
        <v>0.155</v>
      </c>
      <c r="K3313" s="3">
        <f t="shared" si="52"/>
        <v>0.155</v>
      </c>
    </row>
    <row r="3314" spans="2:11" x14ac:dyDescent="0.3">
      <c r="B3314" s="1" t="s">
        <v>3528</v>
      </c>
      <c r="I3314" s="3">
        <f t="shared" si="52"/>
        <v>0.105</v>
      </c>
      <c r="J3314" s="3">
        <f t="shared" si="52"/>
        <v>0.105</v>
      </c>
      <c r="K3314" s="3">
        <f t="shared" si="52"/>
        <v>0.105</v>
      </c>
    </row>
    <row r="3315" spans="2:11" x14ac:dyDescent="0.3">
      <c r="B3315" s="1" t="s">
        <v>3572</v>
      </c>
      <c r="I3315" s="3">
        <f t="shared" si="52"/>
        <v>0.14499999999999999</v>
      </c>
      <c r="J3315" s="3">
        <f t="shared" si="52"/>
        <v>0.155</v>
      </c>
      <c r="K3315" s="3">
        <f t="shared" si="52"/>
        <v>0.155</v>
      </c>
    </row>
    <row r="3316" spans="2:11" x14ac:dyDescent="0.3">
      <c r="B3316" s="1" t="s">
        <v>3575</v>
      </c>
      <c r="I3316" s="3">
        <f t="shared" si="52"/>
        <v>0.14499999999999999</v>
      </c>
      <c r="J3316" s="3">
        <f t="shared" si="52"/>
        <v>0.155</v>
      </c>
      <c r="K3316" s="3">
        <f t="shared" si="52"/>
        <v>0.155</v>
      </c>
    </row>
    <row r="3317" spans="2:11" x14ac:dyDescent="0.3">
      <c r="B3317" s="1" t="s">
        <v>3579</v>
      </c>
      <c r="I3317" s="3">
        <f t="shared" si="52"/>
        <v>0.14499999999999999</v>
      </c>
      <c r="J3317" s="3">
        <f t="shared" si="52"/>
        <v>0.155</v>
      </c>
      <c r="K3317" s="3">
        <f t="shared" si="52"/>
        <v>0.155</v>
      </c>
    </row>
    <row r="3318" spans="2:11" x14ac:dyDescent="0.3">
      <c r="B3318" s="1" t="s">
        <v>3581</v>
      </c>
      <c r="I3318" s="3">
        <f t="shared" si="52"/>
        <v>0.14499999999999999</v>
      </c>
      <c r="J3318" s="3">
        <f t="shared" si="52"/>
        <v>0.155</v>
      </c>
      <c r="K3318" s="3">
        <f t="shared" si="52"/>
        <v>0.155</v>
      </c>
    </row>
    <row r="3319" spans="2:11" x14ac:dyDescent="0.3">
      <c r="B3319" s="1" t="s">
        <v>3577</v>
      </c>
      <c r="I3319" s="3">
        <f t="shared" si="52"/>
        <v>0.14499999999999999</v>
      </c>
      <c r="J3319" s="3">
        <f t="shared" si="52"/>
        <v>0.155</v>
      </c>
      <c r="K3319" s="3">
        <f t="shared" si="52"/>
        <v>0.155</v>
      </c>
    </row>
    <row r="3320" spans="2:11" x14ac:dyDescent="0.3">
      <c r="B3320" s="1" t="s">
        <v>3586</v>
      </c>
      <c r="I3320" s="3">
        <f t="shared" si="52"/>
        <v>0.15</v>
      </c>
      <c r="J3320" s="3">
        <f t="shared" si="52"/>
        <v>0.16</v>
      </c>
      <c r="K3320" s="3">
        <f t="shared" si="52"/>
        <v>0.16</v>
      </c>
    </row>
    <row r="3321" spans="2:11" x14ac:dyDescent="0.3">
      <c r="B3321" s="1" t="s">
        <v>3558</v>
      </c>
      <c r="I3321" s="3">
        <f t="shared" si="52"/>
        <v>0.14499999999999999</v>
      </c>
      <c r="J3321" s="3">
        <f t="shared" si="52"/>
        <v>0.15</v>
      </c>
      <c r="K3321" s="3">
        <f t="shared" si="52"/>
        <v>0.15</v>
      </c>
    </row>
    <row r="3322" spans="2:11" x14ac:dyDescent="0.3">
      <c r="B3322" s="1" t="s">
        <v>3576</v>
      </c>
      <c r="I3322" s="3">
        <f t="shared" si="52"/>
        <v>0.14499999999999999</v>
      </c>
      <c r="J3322" s="3">
        <f t="shared" si="52"/>
        <v>0.155</v>
      </c>
      <c r="K3322" s="3">
        <f t="shared" si="52"/>
        <v>0.155</v>
      </c>
    </row>
    <row r="3323" spans="2:11" x14ac:dyDescent="0.3">
      <c r="B3323" s="1" t="s">
        <v>3582</v>
      </c>
      <c r="I3323" s="3">
        <f t="shared" si="52"/>
        <v>0.14499999999999999</v>
      </c>
      <c r="J3323" s="3">
        <f t="shared" si="52"/>
        <v>0.155</v>
      </c>
      <c r="K3323" s="3">
        <f t="shared" si="52"/>
        <v>0.155</v>
      </c>
    </row>
    <row r="3324" spans="2:11" x14ac:dyDescent="0.3">
      <c r="B3324" s="1" t="s">
        <v>3580</v>
      </c>
      <c r="I3324" s="3">
        <f t="shared" si="52"/>
        <v>0.14499999999999999</v>
      </c>
      <c r="J3324" s="3">
        <f t="shared" si="52"/>
        <v>0.155</v>
      </c>
      <c r="K3324" s="3">
        <f t="shared" si="52"/>
        <v>0.155</v>
      </c>
    </row>
    <row r="3325" spans="2:11" x14ac:dyDescent="0.3">
      <c r="B3325" s="1" t="s">
        <v>3590</v>
      </c>
      <c r="I3325" s="3">
        <f t="shared" si="52"/>
        <v>0.16</v>
      </c>
      <c r="J3325" s="3">
        <f t="shared" si="52"/>
        <v>0.16</v>
      </c>
      <c r="K3325" s="3">
        <f t="shared" si="52"/>
        <v>0.16</v>
      </c>
    </row>
    <row r="3326" spans="2:11" x14ac:dyDescent="0.3">
      <c r="B3326" s="1" t="s">
        <v>3574</v>
      </c>
      <c r="I3326" s="3">
        <f t="shared" si="52"/>
        <v>0.14499999999999999</v>
      </c>
      <c r="J3326" s="3">
        <f t="shared" si="52"/>
        <v>0.155</v>
      </c>
      <c r="K3326" s="3">
        <f t="shared" si="52"/>
        <v>0.155</v>
      </c>
    </row>
    <row r="3327" spans="2:11" x14ac:dyDescent="0.3">
      <c r="B3327" s="1" t="s">
        <v>3578</v>
      </c>
      <c r="I3327" s="3">
        <f t="shared" si="52"/>
        <v>0.14499999999999999</v>
      </c>
      <c r="J3327" s="3">
        <f t="shared" si="52"/>
        <v>0.155</v>
      </c>
      <c r="K3327" s="3">
        <f t="shared" si="52"/>
        <v>0.155</v>
      </c>
    </row>
    <row r="3328" spans="2:11" x14ac:dyDescent="0.3">
      <c r="B3328" s="1" t="s">
        <v>3569</v>
      </c>
      <c r="I3328" s="3">
        <f t="shared" ref="I3328:K3391" si="53">AVERAGEIFS(I$2:I$2812,$H$2:$H$2812,$B3328)</f>
        <v>0.15</v>
      </c>
      <c r="J3328" s="3">
        <f t="shared" si="53"/>
        <v>0.15</v>
      </c>
      <c r="K3328" s="3">
        <f t="shared" si="53"/>
        <v>0.15</v>
      </c>
    </row>
    <row r="3329" spans="2:11" x14ac:dyDescent="0.3">
      <c r="B3329" s="1" t="s">
        <v>3567</v>
      </c>
      <c r="I3329" s="3">
        <f t="shared" si="53"/>
        <v>0.15</v>
      </c>
      <c r="J3329" s="3">
        <f t="shared" si="53"/>
        <v>0.15</v>
      </c>
      <c r="K3329" s="3">
        <f t="shared" si="53"/>
        <v>0.15</v>
      </c>
    </row>
    <row r="3330" spans="2:11" x14ac:dyDescent="0.3">
      <c r="B3330" s="1" t="s">
        <v>3557</v>
      </c>
      <c r="I3330" s="3">
        <f t="shared" si="53"/>
        <v>0.14000000000000001</v>
      </c>
      <c r="J3330" s="3">
        <f t="shared" si="53"/>
        <v>0.15</v>
      </c>
      <c r="K3330" s="3">
        <f t="shared" si="53"/>
        <v>0.15</v>
      </c>
    </row>
    <row r="3331" spans="2:11" x14ac:dyDescent="0.3">
      <c r="B3331" s="1" t="s">
        <v>3568</v>
      </c>
      <c r="I3331" s="3">
        <f t="shared" si="53"/>
        <v>0.15</v>
      </c>
      <c r="J3331" s="3">
        <f t="shared" si="53"/>
        <v>0.15</v>
      </c>
      <c r="K3331" s="3">
        <f t="shared" si="53"/>
        <v>0.15</v>
      </c>
    </row>
    <row r="3332" spans="2:11" x14ac:dyDescent="0.3">
      <c r="B3332" s="1" t="s">
        <v>3532</v>
      </c>
      <c r="I3332" s="3">
        <f t="shared" si="53"/>
        <v>0.13</v>
      </c>
      <c r="J3332" s="3">
        <f t="shared" si="53"/>
        <v>0.13</v>
      </c>
      <c r="K3332" s="3">
        <f t="shared" si="53"/>
        <v>0.13</v>
      </c>
    </row>
    <row r="3333" spans="2:11" x14ac:dyDescent="0.3">
      <c r="B3333" s="1" t="s">
        <v>3556</v>
      </c>
      <c r="I3333" s="3">
        <f t="shared" si="53"/>
        <v>0.14000000000000001</v>
      </c>
      <c r="J3333" s="3">
        <f t="shared" si="53"/>
        <v>0.15</v>
      </c>
      <c r="K3333" s="3">
        <f t="shared" si="53"/>
        <v>0.15</v>
      </c>
    </row>
    <row r="3334" spans="2:11" x14ac:dyDescent="0.3">
      <c r="B3334" s="1" t="s">
        <v>3534</v>
      </c>
      <c r="I3334" s="3">
        <f t="shared" si="53"/>
        <v>0.13</v>
      </c>
      <c r="J3334" s="3">
        <f t="shared" si="53"/>
        <v>0.14000000000000001</v>
      </c>
      <c r="K3334" s="3">
        <f t="shared" si="53"/>
        <v>0.14000000000000001</v>
      </c>
    </row>
    <row r="3335" spans="2:11" x14ac:dyDescent="0.3">
      <c r="B3335" s="1" t="s">
        <v>3603</v>
      </c>
      <c r="I3335" s="3">
        <f t="shared" si="53"/>
        <v>0.185</v>
      </c>
      <c r="J3335" s="3">
        <f t="shared" si="53"/>
        <v>0.19</v>
      </c>
      <c r="K3335" s="3">
        <f t="shared" si="53"/>
        <v>0.19</v>
      </c>
    </row>
    <row r="3336" spans="2:11" x14ac:dyDescent="0.3">
      <c r="B3336" s="1" t="s">
        <v>3530</v>
      </c>
      <c r="I3336" s="3">
        <f t="shared" si="53"/>
        <v>0.11</v>
      </c>
      <c r="J3336" s="3">
        <f t="shared" si="53"/>
        <v>0.11</v>
      </c>
      <c r="K3336" s="3">
        <f t="shared" si="53"/>
        <v>0.11</v>
      </c>
    </row>
    <row r="3337" spans="2:11" x14ac:dyDescent="0.3">
      <c r="B3337" s="1" t="s">
        <v>3589</v>
      </c>
      <c r="I3337" s="3">
        <f t="shared" si="53"/>
        <v>0.16</v>
      </c>
      <c r="J3337" s="3">
        <f t="shared" si="53"/>
        <v>0.16</v>
      </c>
      <c r="K3337" s="3">
        <f t="shared" si="53"/>
        <v>0.16</v>
      </c>
    </row>
    <row r="3338" spans="2:11" x14ac:dyDescent="0.3">
      <c r="B3338" s="1" t="s">
        <v>3561</v>
      </c>
      <c r="I3338" s="3">
        <f t="shared" si="53"/>
        <v>0.15</v>
      </c>
      <c r="J3338" s="3">
        <f t="shared" si="53"/>
        <v>0.15</v>
      </c>
      <c r="K3338" s="3">
        <f t="shared" si="53"/>
        <v>0.15</v>
      </c>
    </row>
    <row r="3339" spans="2:11" x14ac:dyDescent="0.3">
      <c r="B3339" s="1" t="s">
        <v>3588</v>
      </c>
      <c r="I3339" s="3">
        <f t="shared" si="53"/>
        <v>0.16</v>
      </c>
      <c r="J3339" s="3">
        <f t="shared" si="53"/>
        <v>0.16</v>
      </c>
      <c r="K3339" s="3">
        <f t="shared" si="53"/>
        <v>0.16</v>
      </c>
    </row>
    <row r="3340" spans="2:11" x14ac:dyDescent="0.3">
      <c r="B3340" s="1" t="s">
        <v>3597</v>
      </c>
      <c r="I3340" s="3">
        <f t="shared" si="53"/>
        <v>0.16</v>
      </c>
      <c r="J3340" s="3">
        <f t="shared" si="53"/>
        <v>0.16</v>
      </c>
      <c r="K3340" s="3">
        <f t="shared" si="53"/>
        <v>0.16</v>
      </c>
    </row>
    <row r="3341" spans="2:11" x14ac:dyDescent="0.3">
      <c r="B3341" s="1" t="s">
        <v>3570</v>
      </c>
      <c r="I3341" s="3">
        <f t="shared" si="53"/>
        <v>0.15</v>
      </c>
      <c r="J3341" s="3">
        <f t="shared" si="53"/>
        <v>0.15</v>
      </c>
      <c r="K3341" s="3">
        <f t="shared" si="53"/>
        <v>0.15</v>
      </c>
    </row>
    <row r="3342" spans="2:11" x14ac:dyDescent="0.3">
      <c r="B3342" s="1" t="s">
        <v>3560</v>
      </c>
      <c r="I3342" s="3">
        <f t="shared" si="53"/>
        <v>0.15</v>
      </c>
      <c r="J3342" s="3">
        <f t="shared" si="53"/>
        <v>0.15</v>
      </c>
      <c r="K3342" s="3">
        <f t="shared" si="53"/>
        <v>0.15</v>
      </c>
    </row>
    <row r="3343" spans="2:11" x14ac:dyDescent="0.3">
      <c r="B3343" s="1" t="s">
        <v>3604</v>
      </c>
      <c r="I3343" s="3">
        <f t="shared" si="53"/>
        <v>0.19</v>
      </c>
      <c r="J3343" s="3">
        <f t="shared" si="53"/>
        <v>0.2</v>
      </c>
      <c r="K3343" s="3">
        <f t="shared" si="53"/>
        <v>0.2</v>
      </c>
    </row>
    <row r="3344" spans="2:11" x14ac:dyDescent="0.3">
      <c r="B3344" s="1" t="s">
        <v>3563</v>
      </c>
      <c r="I3344" s="3">
        <f t="shared" si="53"/>
        <v>0.15</v>
      </c>
      <c r="J3344" s="3">
        <f t="shared" si="53"/>
        <v>0.15</v>
      </c>
      <c r="K3344" s="3">
        <f t="shared" si="53"/>
        <v>0.15</v>
      </c>
    </row>
    <row r="3345" spans="2:11" x14ac:dyDescent="0.3">
      <c r="B3345" s="1" t="s">
        <v>3559</v>
      </c>
      <c r="I3345" s="3">
        <f t="shared" si="53"/>
        <v>0.15</v>
      </c>
      <c r="J3345" s="3">
        <f t="shared" si="53"/>
        <v>0.15</v>
      </c>
      <c r="K3345" s="3">
        <f t="shared" si="53"/>
        <v>0.15</v>
      </c>
    </row>
    <row r="3346" spans="2:11" x14ac:dyDescent="0.3">
      <c r="B3346" s="1" t="s">
        <v>3595</v>
      </c>
      <c r="I3346" s="3">
        <f t="shared" si="53"/>
        <v>0.16</v>
      </c>
      <c r="J3346" s="3">
        <f t="shared" si="53"/>
        <v>0.16</v>
      </c>
      <c r="K3346" s="3">
        <f t="shared" si="53"/>
        <v>0.16</v>
      </c>
    </row>
    <row r="3347" spans="2:11" x14ac:dyDescent="0.3">
      <c r="B3347" s="1" t="s">
        <v>3547</v>
      </c>
      <c r="I3347" s="3">
        <f t="shared" si="53"/>
        <v>0.14000000000000001</v>
      </c>
      <c r="J3347" s="3">
        <f t="shared" si="53"/>
        <v>0.14000000000000001</v>
      </c>
      <c r="K3347" s="3">
        <f t="shared" si="53"/>
        <v>0.14000000000000001</v>
      </c>
    </row>
    <row r="3348" spans="2:11" x14ac:dyDescent="0.3">
      <c r="B3348" s="1" t="s">
        <v>3554</v>
      </c>
      <c r="I3348" s="3">
        <f t="shared" si="53"/>
        <v>0.14000000000000001</v>
      </c>
      <c r="J3348" s="3">
        <f t="shared" si="53"/>
        <v>0.15</v>
      </c>
      <c r="K3348" s="3">
        <f t="shared" si="53"/>
        <v>0.15</v>
      </c>
    </row>
    <row r="3349" spans="2:11" x14ac:dyDescent="0.3">
      <c r="B3349" s="1" t="s">
        <v>3546</v>
      </c>
      <c r="I3349" s="3">
        <f t="shared" si="53"/>
        <v>0.14000000000000001</v>
      </c>
      <c r="J3349" s="3">
        <f t="shared" si="53"/>
        <v>0.14000000000000001</v>
      </c>
      <c r="K3349" s="3">
        <f t="shared" si="53"/>
        <v>0.14000000000000001</v>
      </c>
    </row>
    <row r="3350" spans="2:11" x14ac:dyDescent="0.3">
      <c r="B3350" s="1" t="s">
        <v>3565</v>
      </c>
      <c r="I3350" s="3">
        <f t="shared" si="53"/>
        <v>0.15</v>
      </c>
      <c r="J3350" s="3">
        <f t="shared" si="53"/>
        <v>0.15</v>
      </c>
      <c r="K3350" s="3">
        <f t="shared" si="53"/>
        <v>0.15</v>
      </c>
    </row>
    <row r="3351" spans="2:11" x14ac:dyDescent="0.3">
      <c r="B3351" s="1" t="s">
        <v>3545</v>
      </c>
      <c r="I3351" s="3">
        <f t="shared" si="53"/>
        <v>0.14000000000000001</v>
      </c>
      <c r="J3351" s="3">
        <f t="shared" si="53"/>
        <v>0.14000000000000001</v>
      </c>
      <c r="K3351" s="3">
        <f t="shared" si="53"/>
        <v>0.14000000000000001</v>
      </c>
    </row>
    <row r="3352" spans="2:11" x14ac:dyDescent="0.3">
      <c r="B3352" s="1" t="s">
        <v>3566</v>
      </c>
      <c r="I3352" s="3">
        <f t="shared" si="53"/>
        <v>0.15</v>
      </c>
      <c r="J3352" s="3">
        <f t="shared" si="53"/>
        <v>0.15</v>
      </c>
      <c r="K3352" s="3">
        <f t="shared" si="53"/>
        <v>0.15</v>
      </c>
    </row>
    <row r="3353" spans="2:11" x14ac:dyDescent="0.3">
      <c r="B3353" s="1" t="s">
        <v>3551</v>
      </c>
      <c r="I3353" s="3">
        <f t="shared" si="53"/>
        <v>0.14000000000000001</v>
      </c>
      <c r="J3353" s="3">
        <f t="shared" si="53"/>
        <v>0.14000000000000001</v>
      </c>
      <c r="K3353" s="3">
        <f t="shared" si="53"/>
        <v>0.14000000000000001</v>
      </c>
    </row>
    <row r="3354" spans="2:11" x14ac:dyDescent="0.3">
      <c r="B3354" s="1" t="s">
        <v>3648</v>
      </c>
      <c r="I3354" s="3">
        <f t="shared" si="53"/>
        <v>0.16</v>
      </c>
      <c r="J3354" s="3">
        <f t="shared" si="53"/>
        <v>0.16</v>
      </c>
      <c r="K3354" s="3">
        <f t="shared" si="53"/>
        <v>0.16</v>
      </c>
    </row>
    <row r="3355" spans="2:11" x14ac:dyDescent="0.3">
      <c r="B3355" s="1" t="s">
        <v>3658</v>
      </c>
      <c r="I3355" s="3">
        <f t="shared" si="53"/>
        <v>0.17</v>
      </c>
      <c r="J3355" s="3">
        <f t="shared" si="53"/>
        <v>0.17</v>
      </c>
      <c r="K3355" s="3">
        <f t="shared" si="53"/>
        <v>0.17</v>
      </c>
    </row>
    <row r="3356" spans="2:11" x14ac:dyDescent="0.3">
      <c r="B3356" s="1" t="s">
        <v>3617</v>
      </c>
      <c r="I3356" s="3">
        <f t="shared" si="53"/>
        <v>0.11</v>
      </c>
      <c r="J3356" s="3">
        <f t="shared" si="53"/>
        <v>0.11</v>
      </c>
      <c r="K3356" s="3">
        <f t="shared" si="53"/>
        <v>0.11</v>
      </c>
    </row>
    <row r="3357" spans="2:11" x14ac:dyDescent="0.3">
      <c r="B3357" s="1" t="s">
        <v>3659</v>
      </c>
      <c r="I3357" s="3">
        <f t="shared" si="53"/>
        <v>0.17</v>
      </c>
      <c r="J3357" s="3">
        <f t="shared" si="53"/>
        <v>0.17</v>
      </c>
      <c r="K3357" s="3">
        <f t="shared" si="53"/>
        <v>0.17</v>
      </c>
    </row>
    <row r="3358" spans="2:11" x14ac:dyDescent="0.3">
      <c r="B3358" s="1" t="s">
        <v>3662</v>
      </c>
      <c r="I3358" s="3">
        <f t="shared" si="53"/>
        <v>0.17</v>
      </c>
      <c r="J3358" s="3">
        <f t="shared" si="53"/>
        <v>0.17</v>
      </c>
      <c r="K3358" s="3">
        <f t="shared" si="53"/>
        <v>0.17</v>
      </c>
    </row>
    <row r="3359" spans="2:11" x14ac:dyDescent="0.3">
      <c r="B3359" s="1" t="s">
        <v>3695</v>
      </c>
      <c r="I3359" s="3">
        <f t="shared" si="53"/>
        <v>0.185</v>
      </c>
      <c r="J3359" s="3">
        <f t="shared" si="53"/>
        <v>0.185</v>
      </c>
      <c r="K3359" s="3">
        <f t="shared" si="53"/>
        <v>0.185</v>
      </c>
    </row>
    <row r="3360" spans="2:11" x14ac:dyDescent="0.3">
      <c r="B3360" s="1" t="s">
        <v>3694</v>
      </c>
      <c r="I3360" s="3">
        <f t="shared" si="53"/>
        <v>0.185</v>
      </c>
      <c r="J3360" s="3">
        <f t="shared" si="53"/>
        <v>0.185</v>
      </c>
      <c r="K3360" s="3">
        <f t="shared" si="53"/>
        <v>0.185</v>
      </c>
    </row>
    <row r="3361" spans="2:11" x14ac:dyDescent="0.3">
      <c r="B3361" s="1" t="s">
        <v>3667</v>
      </c>
      <c r="I3361" s="3">
        <f t="shared" si="53"/>
        <v>0.17</v>
      </c>
      <c r="J3361" s="3">
        <f t="shared" si="53"/>
        <v>0.17</v>
      </c>
      <c r="K3361" s="3">
        <f t="shared" si="53"/>
        <v>0.17</v>
      </c>
    </row>
    <row r="3362" spans="2:11" x14ac:dyDescent="0.3">
      <c r="B3362" s="1" t="s">
        <v>3656</v>
      </c>
      <c r="I3362" s="3">
        <f t="shared" si="53"/>
        <v>0.17</v>
      </c>
      <c r="J3362" s="3">
        <f t="shared" si="53"/>
        <v>0.17</v>
      </c>
      <c r="K3362" s="3">
        <f t="shared" si="53"/>
        <v>0.17</v>
      </c>
    </row>
    <row r="3363" spans="2:11" x14ac:dyDescent="0.3">
      <c r="B3363" s="1" t="s">
        <v>3657</v>
      </c>
      <c r="I3363" s="3">
        <f t="shared" si="53"/>
        <v>0.17</v>
      </c>
      <c r="J3363" s="3">
        <f t="shared" si="53"/>
        <v>0.17</v>
      </c>
      <c r="K3363" s="3">
        <f t="shared" si="53"/>
        <v>0.17</v>
      </c>
    </row>
    <row r="3364" spans="2:11" x14ac:dyDescent="0.3">
      <c r="B3364" s="1" t="s">
        <v>3653</v>
      </c>
      <c r="I3364" s="3">
        <f t="shared" si="53"/>
        <v>0.16666666666666666</v>
      </c>
      <c r="J3364" s="3">
        <f t="shared" si="53"/>
        <v>0.16666666666666666</v>
      </c>
      <c r="K3364" s="3">
        <f t="shared" si="53"/>
        <v>0.16666666666666666</v>
      </c>
    </row>
    <row r="3365" spans="2:11" x14ac:dyDescent="0.3">
      <c r="B3365" s="1" t="s">
        <v>3644</v>
      </c>
      <c r="I3365" s="3">
        <f t="shared" si="53"/>
        <v>0.16</v>
      </c>
      <c r="J3365" s="3">
        <f t="shared" si="53"/>
        <v>0.16</v>
      </c>
      <c r="K3365" s="3">
        <f t="shared" si="53"/>
        <v>0.16</v>
      </c>
    </row>
    <row r="3366" spans="2:11" x14ac:dyDescent="0.3">
      <c r="B3366" s="1" t="s">
        <v>3668</v>
      </c>
      <c r="I3366" s="3">
        <f t="shared" si="53"/>
        <v>0.17</v>
      </c>
      <c r="J3366" s="3">
        <f t="shared" si="53"/>
        <v>0.17</v>
      </c>
      <c r="K3366" s="3">
        <f t="shared" si="53"/>
        <v>0.17</v>
      </c>
    </row>
    <row r="3367" spans="2:11" x14ac:dyDescent="0.3">
      <c r="B3367" s="1" t="s">
        <v>3651</v>
      </c>
      <c r="I3367" s="3">
        <f t="shared" si="53"/>
        <v>0.16</v>
      </c>
      <c r="J3367" s="3">
        <f t="shared" si="53"/>
        <v>0.16</v>
      </c>
      <c r="K3367" s="3">
        <f t="shared" si="53"/>
        <v>0.16</v>
      </c>
    </row>
    <row r="3368" spans="2:11" x14ac:dyDescent="0.3">
      <c r="B3368" s="1" t="s">
        <v>3645</v>
      </c>
      <c r="I3368" s="3">
        <f t="shared" si="53"/>
        <v>0.16</v>
      </c>
      <c r="J3368" s="3">
        <f t="shared" si="53"/>
        <v>0.16</v>
      </c>
      <c r="K3368" s="3">
        <f t="shared" si="53"/>
        <v>0.16</v>
      </c>
    </row>
    <row r="3369" spans="2:11" x14ac:dyDescent="0.3">
      <c r="B3369" s="1" t="s">
        <v>3675</v>
      </c>
      <c r="I3369" s="3">
        <f t="shared" si="53"/>
        <v>0.17</v>
      </c>
      <c r="J3369" s="3">
        <f t="shared" si="53"/>
        <v>0.17</v>
      </c>
      <c r="K3369" s="3">
        <f t="shared" si="53"/>
        <v>0.17</v>
      </c>
    </row>
    <row r="3370" spans="2:11" x14ac:dyDescent="0.3">
      <c r="B3370" s="1" t="s">
        <v>3647</v>
      </c>
      <c r="I3370" s="3">
        <f t="shared" si="53"/>
        <v>0.16</v>
      </c>
      <c r="J3370" s="3">
        <f t="shared" si="53"/>
        <v>0.16</v>
      </c>
      <c r="K3370" s="3">
        <f t="shared" si="53"/>
        <v>0.16</v>
      </c>
    </row>
    <row r="3371" spans="2:11" x14ac:dyDescent="0.3">
      <c r="B3371" s="1" t="s">
        <v>3701</v>
      </c>
      <c r="I3371" s="3">
        <f t="shared" si="53"/>
        <v>0.185</v>
      </c>
      <c r="J3371" s="3">
        <f t="shared" si="53"/>
        <v>0.185</v>
      </c>
      <c r="K3371" s="3">
        <f t="shared" si="53"/>
        <v>0.185</v>
      </c>
    </row>
    <row r="3372" spans="2:11" x14ac:dyDescent="0.3">
      <c r="B3372" s="1" t="s">
        <v>3672</v>
      </c>
      <c r="I3372" s="3">
        <f t="shared" si="53"/>
        <v>0.17</v>
      </c>
      <c r="J3372" s="3">
        <f t="shared" si="53"/>
        <v>0.17</v>
      </c>
      <c r="K3372" s="3">
        <f t="shared" si="53"/>
        <v>0.17</v>
      </c>
    </row>
    <row r="3373" spans="2:11" x14ac:dyDescent="0.3">
      <c r="B3373" s="1" t="s">
        <v>3624</v>
      </c>
      <c r="I3373" s="3">
        <f t="shared" si="53"/>
        <v>0.16562500000000002</v>
      </c>
      <c r="J3373" s="3">
        <f t="shared" si="53"/>
        <v>0.16562500000000002</v>
      </c>
      <c r="K3373" s="3">
        <f t="shared" si="53"/>
        <v>0.16562500000000002</v>
      </c>
    </row>
    <row r="3374" spans="2:11" x14ac:dyDescent="0.3">
      <c r="B3374" s="1" t="s">
        <v>3646</v>
      </c>
      <c r="I3374" s="3">
        <f t="shared" si="53"/>
        <v>0.16</v>
      </c>
      <c r="J3374" s="3">
        <f t="shared" si="53"/>
        <v>0.16</v>
      </c>
      <c r="K3374" s="3">
        <f t="shared" si="53"/>
        <v>0.16</v>
      </c>
    </row>
    <row r="3375" spans="2:11" x14ac:dyDescent="0.3">
      <c r="B3375" s="1" t="s">
        <v>3626</v>
      </c>
      <c r="I3375" s="3">
        <f t="shared" si="53"/>
        <v>0.14000000000000001</v>
      </c>
      <c r="J3375" s="3">
        <f t="shared" si="53"/>
        <v>0.14000000000000001</v>
      </c>
      <c r="K3375" s="3">
        <f t="shared" si="53"/>
        <v>0.14000000000000001</v>
      </c>
    </row>
    <row r="3376" spans="2:11" x14ac:dyDescent="0.3">
      <c r="B3376" s="1" t="s">
        <v>3673</v>
      </c>
      <c r="I3376" s="3">
        <f t="shared" si="53"/>
        <v>0.17</v>
      </c>
      <c r="J3376" s="3">
        <f t="shared" si="53"/>
        <v>0.17</v>
      </c>
      <c r="K3376" s="3">
        <f t="shared" si="53"/>
        <v>0.17</v>
      </c>
    </row>
    <row r="3377" spans="2:11" x14ac:dyDescent="0.3">
      <c r="B3377" s="1" t="s">
        <v>3669</v>
      </c>
      <c r="I3377" s="3">
        <f t="shared" si="53"/>
        <v>0.17</v>
      </c>
      <c r="J3377" s="3">
        <f t="shared" si="53"/>
        <v>0.17</v>
      </c>
      <c r="K3377" s="3">
        <f t="shared" si="53"/>
        <v>0.17</v>
      </c>
    </row>
    <row r="3378" spans="2:11" x14ac:dyDescent="0.3">
      <c r="B3378" s="1" t="s">
        <v>3628</v>
      </c>
      <c r="I3378" s="3">
        <f t="shared" si="53"/>
        <v>0.14000000000000001</v>
      </c>
      <c r="J3378" s="3">
        <f t="shared" si="53"/>
        <v>0.14000000000000001</v>
      </c>
      <c r="K3378" s="3">
        <f t="shared" si="53"/>
        <v>0.14000000000000001</v>
      </c>
    </row>
    <row r="3379" spans="2:11" x14ac:dyDescent="0.3">
      <c r="B3379" s="1" t="s">
        <v>3697</v>
      </c>
      <c r="I3379" s="3">
        <f t="shared" si="53"/>
        <v>0.185</v>
      </c>
      <c r="J3379" s="3">
        <f t="shared" si="53"/>
        <v>0.185</v>
      </c>
      <c r="K3379" s="3">
        <f t="shared" si="53"/>
        <v>0.185</v>
      </c>
    </row>
    <row r="3380" spans="2:11" x14ac:dyDescent="0.3">
      <c r="B3380" s="1" t="s">
        <v>3655</v>
      </c>
      <c r="I3380" s="3">
        <f t="shared" si="53"/>
        <v>0.17</v>
      </c>
      <c r="J3380" s="3">
        <f t="shared" si="53"/>
        <v>0.17</v>
      </c>
      <c r="K3380" s="3">
        <f t="shared" si="53"/>
        <v>0.17</v>
      </c>
    </row>
    <row r="3381" spans="2:11" x14ac:dyDescent="0.3">
      <c r="B3381" s="1" t="s">
        <v>3661</v>
      </c>
      <c r="I3381" s="3">
        <f t="shared" si="53"/>
        <v>0.17</v>
      </c>
      <c r="J3381" s="3">
        <f t="shared" si="53"/>
        <v>0.17</v>
      </c>
      <c r="K3381" s="3">
        <f t="shared" si="53"/>
        <v>0.17</v>
      </c>
    </row>
    <row r="3382" spans="2:11" x14ac:dyDescent="0.3">
      <c r="B3382" s="1" t="s">
        <v>3649</v>
      </c>
      <c r="I3382" s="3">
        <f t="shared" si="53"/>
        <v>0.16</v>
      </c>
      <c r="J3382" s="3">
        <f t="shared" si="53"/>
        <v>0.16</v>
      </c>
      <c r="K3382" s="3">
        <f t="shared" si="53"/>
        <v>0.16</v>
      </c>
    </row>
    <row r="3383" spans="2:11" x14ac:dyDescent="0.3">
      <c r="B3383" s="1" t="s">
        <v>3677</v>
      </c>
      <c r="I3383" s="3">
        <f t="shared" si="53"/>
        <v>0.17</v>
      </c>
      <c r="J3383" s="3">
        <f t="shared" si="53"/>
        <v>0.17</v>
      </c>
      <c r="K3383" s="3">
        <f t="shared" si="53"/>
        <v>0.17</v>
      </c>
    </row>
    <row r="3384" spans="2:11" x14ac:dyDescent="0.3">
      <c r="B3384" s="1" t="s">
        <v>3689</v>
      </c>
      <c r="I3384" s="3">
        <f t="shared" si="53"/>
        <v>0.17</v>
      </c>
      <c r="J3384" s="3">
        <f t="shared" si="53"/>
        <v>0.17</v>
      </c>
      <c r="K3384" s="3">
        <f t="shared" si="53"/>
        <v>0.17</v>
      </c>
    </row>
    <row r="3385" spans="2:11" x14ac:dyDescent="0.3">
      <c r="B3385" s="1" t="s">
        <v>3679</v>
      </c>
      <c r="I3385" s="3">
        <f t="shared" si="53"/>
        <v>0.17</v>
      </c>
      <c r="J3385" s="3">
        <f t="shared" si="53"/>
        <v>0.17</v>
      </c>
      <c r="K3385" s="3">
        <f t="shared" si="53"/>
        <v>0.17</v>
      </c>
    </row>
    <row r="3386" spans="2:11" x14ac:dyDescent="0.3">
      <c r="B3386" s="1" t="s">
        <v>3686</v>
      </c>
      <c r="I3386" s="3">
        <f t="shared" si="53"/>
        <v>0.17</v>
      </c>
      <c r="J3386" s="3">
        <f t="shared" si="53"/>
        <v>0.17</v>
      </c>
      <c r="K3386" s="3">
        <f t="shared" si="53"/>
        <v>0.17</v>
      </c>
    </row>
    <row r="3387" spans="2:11" x14ac:dyDescent="0.3">
      <c r="B3387" s="1" t="s">
        <v>3623</v>
      </c>
      <c r="I3387" s="3">
        <f t="shared" si="53"/>
        <v>0.13500000000000001</v>
      </c>
      <c r="J3387" s="3">
        <f t="shared" si="53"/>
        <v>0.13500000000000001</v>
      </c>
      <c r="K3387" s="3">
        <f t="shared" si="53"/>
        <v>0.13500000000000001</v>
      </c>
    </row>
    <row r="3388" spans="2:11" x14ac:dyDescent="0.3">
      <c r="B3388" s="1" t="s">
        <v>3691</v>
      </c>
      <c r="I3388" s="3">
        <f t="shared" si="53"/>
        <v>0.17</v>
      </c>
      <c r="J3388" s="3">
        <f t="shared" si="53"/>
        <v>0.17</v>
      </c>
      <c r="K3388" s="3">
        <f t="shared" si="53"/>
        <v>0.17</v>
      </c>
    </row>
    <row r="3389" spans="2:11" x14ac:dyDescent="0.3">
      <c r="B3389" s="1" t="s">
        <v>3688</v>
      </c>
      <c r="I3389" s="3">
        <f t="shared" si="53"/>
        <v>0.17</v>
      </c>
      <c r="J3389" s="3">
        <f t="shared" si="53"/>
        <v>0.17</v>
      </c>
      <c r="K3389" s="3">
        <f t="shared" si="53"/>
        <v>0.17</v>
      </c>
    </row>
    <row r="3390" spans="2:11" x14ac:dyDescent="0.3">
      <c r="B3390" s="1" t="s">
        <v>3680</v>
      </c>
      <c r="I3390" s="3">
        <f t="shared" si="53"/>
        <v>0.17</v>
      </c>
      <c r="J3390" s="3">
        <f t="shared" si="53"/>
        <v>0.17</v>
      </c>
      <c r="K3390" s="3">
        <f t="shared" si="53"/>
        <v>0.17</v>
      </c>
    </row>
    <row r="3391" spans="2:11" x14ac:dyDescent="0.3">
      <c r="B3391" s="1" t="s">
        <v>3640</v>
      </c>
      <c r="I3391" s="3">
        <f t="shared" si="53"/>
        <v>0.15</v>
      </c>
      <c r="J3391" s="3">
        <f t="shared" si="53"/>
        <v>0.15</v>
      </c>
      <c r="K3391" s="3">
        <f t="shared" si="53"/>
        <v>0.15</v>
      </c>
    </row>
    <row r="3392" spans="2:11" x14ac:dyDescent="0.3">
      <c r="B3392" s="1" t="s">
        <v>3678</v>
      </c>
      <c r="I3392" s="3">
        <f t="shared" ref="I3392:K3455" si="54">AVERAGEIFS(I$2:I$2812,$H$2:$H$2812,$B3392)</f>
        <v>0.17</v>
      </c>
      <c r="J3392" s="3">
        <f t="shared" si="54"/>
        <v>0.17</v>
      </c>
      <c r="K3392" s="3">
        <f t="shared" si="54"/>
        <v>0.17</v>
      </c>
    </row>
    <row r="3393" spans="2:11" x14ac:dyDescent="0.3">
      <c r="B3393" s="1" t="s">
        <v>3681</v>
      </c>
      <c r="I3393" s="3">
        <f t="shared" si="54"/>
        <v>0.17</v>
      </c>
      <c r="J3393" s="3">
        <f t="shared" si="54"/>
        <v>0.17</v>
      </c>
      <c r="K3393" s="3">
        <f t="shared" si="54"/>
        <v>0.17</v>
      </c>
    </row>
    <row r="3394" spans="2:11" x14ac:dyDescent="0.3">
      <c r="B3394" s="1" t="s">
        <v>3690</v>
      </c>
      <c r="I3394" s="3">
        <f t="shared" si="54"/>
        <v>0.17</v>
      </c>
      <c r="J3394" s="3">
        <f t="shared" si="54"/>
        <v>0.17</v>
      </c>
      <c r="K3394" s="3">
        <f t="shared" si="54"/>
        <v>0.17</v>
      </c>
    </row>
    <row r="3395" spans="2:11" x14ac:dyDescent="0.3">
      <c r="B3395" s="1" t="s">
        <v>3687</v>
      </c>
      <c r="I3395" s="3">
        <f t="shared" si="54"/>
        <v>0.17</v>
      </c>
      <c r="J3395" s="3">
        <f t="shared" si="54"/>
        <v>0.17</v>
      </c>
      <c r="K3395" s="3">
        <f t="shared" si="54"/>
        <v>0.17</v>
      </c>
    </row>
    <row r="3396" spans="2:11" x14ac:dyDescent="0.3">
      <c r="B3396" s="1" t="s">
        <v>3625</v>
      </c>
      <c r="I3396" s="3">
        <f t="shared" si="54"/>
        <v>0.13500000000000001</v>
      </c>
      <c r="J3396" s="3">
        <f t="shared" si="54"/>
        <v>0.13500000000000001</v>
      </c>
      <c r="K3396" s="3">
        <f t="shared" si="54"/>
        <v>0.13500000000000001</v>
      </c>
    </row>
    <row r="3397" spans="2:11" x14ac:dyDescent="0.3">
      <c r="B3397" s="1" t="s">
        <v>3652</v>
      </c>
      <c r="I3397" s="3">
        <f t="shared" si="54"/>
        <v>0.16</v>
      </c>
      <c r="J3397" s="3">
        <f t="shared" si="54"/>
        <v>0.16</v>
      </c>
      <c r="K3397" s="3">
        <f t="shared" si="54"/>
        <v>0.16</v>
      </c>
    </row>
    <row r="3398" spans="2:11" x14ac:dyDescent="0.3">
      <c r="B3398" s="1" t="s">
        <v>3685</v>
      </c>
      <c r="I3398" s="3">
        <f t="shared" si="54"/>
        <v>0.17</v>
      </c>
      <c r="J3398" s="3">
        <f t="shared" si="54"/>
        <v>0.17</v>
      </c>
      <c r="K3398" s="3">
        <f t="shared" si="54"/>
        <v>0.17</v>
      </c>
    </row>
    <row r="3399" spans="2:11" x14ac:dyDescent="0.3">
      <c r="B3399" s="1" t="s">
        <v>3696</v>
      </c>
      <c r="I3399" s="3">
        <f t="shared" si="54"/>
        <v>0.185</v>
      </c>
      <c r="J3399" s="3">
        <f t="shared" si="54"/>
        <v>0.185</v>
      </c>
      <c r="K3399" s="3">
        <f t="shared" si="54"/>
        <v>0.185</v>
      </c>
    </row>
    <row r="3400" spans="2:11" x14ac:dyDescent="0.3">
      <c r="B3400" s="1" t="s">
        <v>3670</v>
      </c>
      <c r="I3400" s="3">
        <f t="shared" si="54"/>
        <v>0.17</v>
      </c>
      <c r="J3400" s="3">
        <f t="shared" si="54"/>
        <v>0.17</v>
      </c>
      <c r="K3400" s="3">
        <f t="shared" si="54"/>
        <v>0.17</v>
      </c>
    </row>
    <row r="3401" spans="2:11" x14ac:dyDescent="0.3">
      <c r="B3401" s="1" t="s">
        <v>3663</v>
      </c>
      <c r="I3401" s="3">
        <f t="shared" si="54"/>
        <v>0.17</v>
      </c>
      <c r="J3401" s="3">
        <f t="shared" si="54"/>
        <v>0.17</v>
      </c>
      <c r="K3401" s="3">
        <f t="shared" si="54"/>
        <v>0.17</v>
      </c>
    </row>
    <row r="3402" spans="2:11" x14ac:dyDescent="0.3">
      <c r="B3402" s="1" t="s">
        <v>3664</v>
      </c>
      <c r="I3402" s="3">
        <f t="shared" si="54"/>
        <v>0.17</v>
      </c>
      <c r="J3402" s="3">
        <f t="shared" si="54"/>
        <v>0.17</v>
      </c>
      <c r="K3402" s="3">
        <f t="shared" si="54"/>
        <v>0.17</v>
      </c>
    </row>
    <row r="3403" spans="2:11" x14ac:dyDescent="0.3">
      <c r="B3403" s="1" t="s">
        <v>3665</v>
      </c>
      <c r="I3403" s="3">
        <f t="shared" si="54"/>
        <v>0.16999999999999996</v>
      </c>
      <c r="J3403" s="3">
        <f t="shared" si="54"/>
        <v>0.16999999999999996</v>
      </c>
      <c r="K3403" s="3">
        <f t="shared" si="54"/>
        <v>0.16999999999999996</v>
      </c>
    </row>
    <row r="3404" spans="2:11" x14ac:dyDescent="0.3">
      <c r="B3404" s="1" t="s">
        <v>3682</v>
      </c>
      <c r="I3404" s="3">
        <f t="shared" si="54"/>
        <v>0.17749999999999999</v>
      </c>
      <c r="J3404" s="3">
        <f t="shared" si="54"/>
        <v>0.17749999999999999</v>
      </c>
      <c r="K3404" s="3">
        <f t="shared" si="54"/>
        <v>0.17749999999999999</v>
      </c>
    </row>
    <row r="3405" spans="2:11" x14ac:dyDescent="0.3">
      <c r="B3405" s="1" t="s">
        <v>3660</v>
      </c>
      <c r="I3405" s="3">
        <f t="shared" si="54"/>
        <v>0.17</v>
      </c>
      <c r="J3405" s="3">
        <f t="shared" si="54"/>
        <v>0.17</v>
      </c>
      <c r="K3405" s="3">
        <f t="shared" si="54"/>
        <v>0.17</v>
      </c>
    </row>
    <row r="3406" spans="2:11" x14ac:dyDescent="0.3">
      <c r="B3406" s="1" t="s">
        <v>3616</v>
      </c>
      <c r="I3406" s="3">
        <f t="shared" si="54"/>
        <v>0.17</v>
      </c>
      <c r="J3406" s="3">
        <f t="shared" si="54"/>
        <v>0.17</v>
      </c>
      <c r="K3406" s="3">
        <f t="shared" si="54"/>
        <v>0.05</v>
      </c>
    </row>
    <row r="3407" spans="2:11" x14ac:dyDescent="0.3">
      <c r="B3407" s="1" t="s">
        <v>3639</v>
      </c>
      <c r="I3407" s="3">
        <f t="shared" si="54"/>
        <v>0.15</v>
      </c>
      <c r="J3407" s="3">
        <f t="shared" si="54"/>
        <v>0.15</v>
      </c>
      <c r="K3407" s="3">
        <f t="shared" si="54"/>
        <v>0.15</v>
      </c>
    </row>
    <row r="3408" spans="2:11" x14ac:dyDescent="0.3">
      <c r="B3408" s="1" t="s">
        <v>3683</v>
      </c>
      <c r="I3408" s="3">
        <f t="shared" si="54"/>
        <v>0.17</v>
      </c>
      <c r="J3408" s="3">
        <f t="shared" si="54"/>
        <v>0.17</v>
      </c>
      <c r="K3408" s="3">
        <f t="shared" si="54"/>
        <v>0.17</v>
      </c>
    </row>
    <row r="3409" spans="2:11" x14ac:dyDescent="0.3">
      <c r="B3409" s="1" t="s">
        <v>3698</v>
      </c>
      <c r="I3409" s="3">
        <f t="shared" si="54"/>
        <v>0.185</v>
      </c>
      <c r="J3409" s="3">
        <f t="shared" si="54"/>
        <v>0.185</v>
      </c>
      <c r="K3409" s="3">
        <f t="shared" si="54"/>
        <v>0.185</v>
      </c>
    </row>
    <row r="3410" spans="2:11" x14ac:dyDescent="0.3">
      <c r="B3410" s="1" t="s">
        <v>3700</v>
      </c>
      <c r="I3410" s="3">
        <f t="shared" si="54"/>
        <v>0.185</v>
      </c>
      <c r="J3410" s="3">
        <f t="shared" si="54"/>
        <v>0.185</v>
      </c>
      <c r="K3410" s="3">
        <f t="shared" si="54"/>
        <v>0.185</v>
      </c>
    </row>
    <row r="3411" spans="2:11" x14ac:dyDescent="0.3">
      <c r="B3411" s="1" t="s">
        <v>3699</v>
      </c>
      <c r="I3411" s="3">
        <f t="shared" si="54"/>
        <v>0.185</v>
      </c>
      <c r="J3411" s="3">
        <f t="shared" si="54"/>
        <v>0.185</v>
      </c>
      <c r="K3411" s="3">
        <f t="shared" si="54"/>
        <v>0.185</v>
      </c>
    </row>
    <row r="3412" spans="2:11" x14ac:dyDescent="0.3">
      <c r="B3412" s="1" t="s">
        <v>3650</v>
      </c>
      <c r="I3412" s="3">
        <f t="shared" si="54"/>
        <v>0.16</v>
      </c>
      <c r="J3412" s="3">
        <f t="shared" si="54"/>
        <v>0.16</v>
      </c>
      <c r="K3412" s="3">
        <f t="shared" si="54"/>
        <v>0.16</v>
      </c>
    </row>
    <row r="3413" spans="2:11" x14ac:dyDescent="0.3">
      <c r="B3413" s="1" t="s">
        <v>3630</v>
      </c>
      <c r="I3413" s="3">
        <f t="shared" si="54"/>
        <v>0.17</v>
      </c>
      <c r="J3413" s="3">
        <f t="shared" si="54"/>
        <v>0.17</v>
      </c>
      <c r="K3413" s="3">
        <f t="shared" si="54"/>
        <v>0.14000000000000001</v>
      </c>
    </row>
    <row r="3414" spans="2:11" x14ac:dyDescent="0.3">
      <c r="B3414" s="1" t="s">
        <v>3634</v>
      </c>
      <c r="I3414" s="3">
        <f t="shared" si="54"/>
        <v>0.17</v>
      </c>
      <c r="J3414" s="3">
        <f t="shared" si="54"/>
        <v>0.17</v>
      </c>
      <c r="K3414" s="3">
        <f t="shared" si="54"/>
        <v>0.14000000000000001</v>
      </c>
    </row>
    <row r="3415" spans="2:11" x14ac:dyDescent="0.3">
      <c r="B3415" s="1" t="s">
        <v>3635</v>
      </c>
      <c r="I3415" s="3">
        <f t="shared" si="54"/>
        <v>0.17</v>
      </c>
      <c r="J3415" s="3">
        <f t="shared" si="54"/>
        <v>0.17</v>
      </c>
      <c r="K3415" s="3">
        <f t="shared" si="54"/>
        <v>0.14000000000000001</v>
      </c>
    </row>
    <row r="3416" spans="2:11" x14ac:dyDescent="0.3">
      <c r="B3416" s="1" t="s">
        <v>3632</v>
      </c>
      <c r="I3416" s="3">
        <f t="shared" si="54"/>
        <v>0.17</v>
      </c>
      <c r="J3416" s="3">
        <f t="shared" si="54"/>
        <v>0.17</v>
      </c>
      <c r="K3416" s="3">
        <f t="shared" si="54"/>
        <v>0.14000000000000001</v>
      </c>
    </row>
    <row r="3417" spans="2:11" x14ac:dyDescent="0.3">
      <c r="B3417" s="1" t="s">
        <v>3633</v>
      </c>
      <c r="I3417" s="3">
        <f t="shared" si="54"/>
        <v>0.17</v>
      </c>
      <c r="J3417" s="3">
        <f t="shared" si="54"/>
        <v>0.17</v>
      </c>
      <c r="K3417" s="3">
        <f t="shared" si="54"/>
        <v>0.14000000000000001</v>
      </c>
    </row>
    <row r="3418" spans="2:11" x14ac:dyDescent="0.3">
      <c r="B3418" s="1" t="s">
        <v>3637</v>
      </c>
      <c r="I3418" s="3">
        <f t="shared" si="54"/>
        <v>0.18</v>
      </c>
      <c r="J3418" s="3">
        <f t="shared" si="54"/>
        <v>0.18</v>
      </c>
      <c r="K3418" s="3">
        <f t="shared" si="54"/>
        <v>0.14000000000000001</v>
      </c>
    </row>
    <row r="3419" spans="2:11" x14ac:dyDescent="0.3">
      <c r="B3419" s="1" t="s">
        <v>3636</v>
      </c>
      <c r="I3419" s="3">
        <f t="shared" si="54"/>
        <v>0.17</v>
      </c>
      <c r="J3419" s="3">
        <f t="shared" si="54"/>
        <v>0.17</v>
      </c>
      <c r="K3419" s="3">
        <f t="shared" si="54"/>
        <v>0.14000000000000001</v>
      </c>
    </row>
    <row r="3420" spans="2:11" x14ac:dyDescent="0.3">
      <c r="B3420" s="1" t="s">
        <v>3629</v>
      </c>
      <c r="I3420" s="3">
        <f t="shared" si="54"/>
        <v>0.17</v>
      </c>
      <c r="J3420" s="3">
        <f t="shared" si="54"/>
        <v>0.17</v>
      </c>
      <c r="K3420" s="3">
        <f t="shared" si="54"/>
        <v>0.14000000000000001</v>
      </c>
    </row>
    <row r="3421" spans="2:11" x14ac:dyDescent="0.3">
      <c r="B3421" s="1" t="s">
        <v>3631</v>
      </c>
      <c r="I3421" s="3">
        <f t="shared" si="54"/>
        <v>0.17</v>
      </c>
      <c r="J3421" s="3">
        <f t="shared" si="54"/>
        <v>0.17</v>
      </c>
      <c r="K3421" s="3">
        <f t="shared" si="54"/>
        <v>0.14000000000000001</v>
      </c>
    </row>
    <row r="3422" spans="2:11" x14ac:dyDescent="0.3">
      <c r="B3422" s="1" t="s">
        <v>3622</v>
      </c>
      <c r="I3422" s="3">
        <f t="shared" si="54"/>
        <v>0.13</v>
      </c>
      <c r="J3422" s="3">
        <f t="shared" si="54"/>
        <v>0.13</v>
      </c>
      <c r="K3422" s="3">
        <f t="shared" si="54"/>
        <v>0.13</v>
      </c>
    </row>
    <row r="3423" spans="2:11" x14ac:dyDescent="0.3">
      <c r="B3423" s="1" t="s">
        <v>3693</v>
      </c>
      <c r="I3423" s="3">
        <f t="shared" si="54"/>
        <v>0.18</v>
      </c>
      <c r="J3423" s="3">
        <f t="shared" si="54"/>
        <v>0.18</v>
      </c>
      <c r="K3423" s="3">
        <f t="shared" si="54"/>
        <v>0.18</v>
      </c>
    </row>
    <row r="3424" spans="2:11" x14ac:dyDescent="0.3">
      <c r="B3424" s="1" t="s">
        <v>3643</v>
      </c>
      <c r="I3424" s="3">
        <f t="shared" si="54"/>
        <v>0.15</v>
      </c>
      <c r="J3424" s="3">
        <f t="shared" si="54"/>
        <v>0.15</v>
      </c>
      <c r="K3424" s="3">
        <f t="shared" si="54"/>
        <v>0.15</v>
      </c>
    </row>
    <row r="3425" spans="2:11" x14ac:dyDescent="0.3">
      <c r="B3425" s="1" t="s">
        <v>3654</v>
      </c>
      <c r="I3425" s="3">
        <f t="shared" si="54"/>
        <v>0.16</v>
      </c>
      <c r="J3425" s="3">
        <f t="shared" si="54"/>
        <v>0.17</v>
      </c>
      <c r="K3425" s="3">
        <f t="shared" si="54"/>
        <v>0.17</v>
      </c>
    </row>
    <row r="3426" spans="2:11" x14ac:dyDescent="0.3">
      <c r="B3426" s="1" t="s">
        <v>3642</v>
      </c>
      <c r="I3426" s="3">
        <f t="shared" si="54"/>
        <v>0.15</v>
      </c>
      <c r="J3426" s="3">
        <f t="shared" si="54"/>
        <v>0.15</v>
      </c>
      <c r="K3426" s="3">
        <f t="shared" si="54"/>
        <v>0.15</v>
      </c>
    </row>
    <row r="3427" spans="2:11" x14ac:dyDescent="0.3">
      <c r="B3427" s="1" t="s">
        <v>3684</v>
      </c>
      <c r="I3427" s="3">
        <f t="shared" si="54"/>
        <v>0.17</v>
      </c>
      <c r="J3427" s="3">
        <f t="shared" si="54"/>
        <v>0.17</v>
      </c>
      <c r="K3427" s="3">
        <f t="shared" si="54"/>
        <v>0.17</v>
      </c>
    </row>
    <row r="3428" spans="2:11" x14ac:dyDescent="0.3">
      <c r="B3428" s="1" t="s">
        <v>3627</v>
      </c>
      <c r="I3428" s="3">
        <f t="shared" si="54"/>
        <v>0.17153846153846153</v>
      </c>
      <c r="J3428" s="3">
        <f t="shared" si="54"/>
        <v>0.17153846153846153</v>
      </c>
      <c r="K3428" s="3">
        <f t="shared" si="54"/>
        <v>0.17153846153846153</v>
      </c>
    </row>
    <row r="3429" spans="2:11" x14ac:dyDescent="0.3">
      <c r="B3429" s="1" t="s">
        <v>3676</v>
      </c>
      <c r="I3429" s="3">
        <f t="shared" si="54"/>
        <v>0.17</v>
      </c>
      <c r="J3429" s="3">
        <f t="shared" si="54"/>
        <v>0.17</v>
      </c>
      <c r="K3429" s="3">
        <f t="shared" si="54"/>
        <v>0.17</v>
      </c>
    </row>
    <row r="3430" spans="2:11" x14ac:dyDescent="0.3">
      <c r="B3430" s="1" t="s">
        <v>3692</v>
      </c>
      <c r="I3430" s="3">
        <f t="shared" si="54"/>
        <v>0.17</v>
      </c>
      <c r="J3430" s="3">
        <f t="shared" si="54"/>
        <v>0.17</v>
      </c>
      <c r="K3430" s="3">
        <f t="shared" si="54"/>
        <v>0.17</v>
      </c>
    </row>
    <row r="3431" spans="2:11" x14ac:dyDescent="0.3">
      <c r="B3431" s="1" t="s">
        <v>3674</v>
      </c>
      <c r="I3431" s="3">
        <f t="shared" si="54"/>
        <v>0.17</v>
      </c>
      <c r="J3431" s="3">
        <f t="shared" si="54"/>
        <v>0.17</v>
      </c>
      <c r="K3431" s="3">
        <f t="shared" si="54"/>
        <v>0.17</v>
      </c>
    </row>
    <row r="3432" spans="2:11" x14ac:dyDescent="0.3">
      <c r="B3432" s="1" t="s">
        <v>3641</v>
      </c>
      <c r="I3432" s="3">
        <f t="shared" si="54"/>
        <v>0.15</v>
      </c>
      <c r="J3432" s="3">
        <f t="shared" si="54"/>
        <v>0.15</v>
      </c>
      <c r="K3432" s="3">
        <f t="shared" si="54"/>
        <v>0.15</v>
      </c>
    </row>
    <row r="3433" spans="2:11" x14ac:dyDescent="0.3">
      <c r="B3433" s="1" t="s">
        <v>3671</v>
      </c>
      <c r="I3433" s="3">
        <f t="shared" si="54"/>
        <v>0.17</v>
      </c>
      <c r="J3433" s="3">
        <f t="shared" si="54"/>
        <v>0.17</v>
      </c>
      <c r="K3433" s="3">
        <f t="shared" si="54"/>
        <v>0.17</v>
      </c>
    </row>
    <row r="3434" spans="2:11" x14ac:dyDescent="0.3">
      <c r="B3434" s="1" t="s">
        <v>3638</v>
      </c>
      <c r="I3434" s="3">
        <f t="shared" si="54"/>
        <v>0.14499999999999999</v>
      </c>
      <c r="J3434" s="3">
        <f t="shared" si="54"/>
        <v>0.14499999999999999</v>
      </c>
      <c r="K3434" s="3">
        <f t="shared" si="54"/>
        <v>0.14499999999999999</v>
      </c>
    </row>
    <row r="3435" spans="2:11" x14ac:dyDescent="0.3">
      <c r="B3435" s="1" t="s">
        <v>3666</v>
      </c>
      <c r="I3435" s="3">
        <f t="shared" si="54"/>
        <v>0.17</v>
      </c>
      <c r="J3435" s="3">
        <f t="shared" si="54"/>
        <v>0.17</v>
      </c>
      <c r="K3435" s="3">
        <f t="shared" si="54"/>
        <v>0.17</v>
      </c>
    </row>
    <row r="3436" spans="2:11" x14ac:dyDescent="0.3">
      <c r="B3436" s="1" t="s">
        <v>3620</v>
      </c>
      <c r="I3436" s="3">
        <f t="shared" si="54"/>
        <v>0.12</v>
      </c>
      <c r="J3436" s="3">
        <f t="shared" si="54"/>
        <v>0.12</v>
      </c>
      <c r="K3436" s="3">
        <f t="shared" si="54"/>
        <v>0.12</v>
      </c>
    </row>
    <row r="3437" spans="2:11" x14ac:dyDescent="0.3">
      <c r="B3437" s="1" t="s">
        <v>3621</v>
      </c>
      <c r="I3437" s="3">
        <f t="shared" si="54"/>
        <v>0.12</v>
      </c>
      <c r="J3437" s="3">
        <f t="shared" si="54"/>
        <v>0.12</v>
      </c>
      <c r="K3437" s="3">
        <f t="shared" si="54"/>
        <v>0.12</v>
      </c>
    </row>
    <row r="3438" spans="2:11" x14ac:dyDescent="0.3">
      <c r="B3438" s="1" t="s">
        <v>3619</v>
      </c>
      <c r="I3438" s="3">
        <f t="shared" si="54"/>
        <v>0.12</v>
      </c>
      <c r="J3438" s="3">
        <f t="shared" si="54"/>
        <v>0.12</v>
      </c>
      <c r="K3438" s="3">
        <f t="shared" si="54"/>
        <v>0.12</v>
      </c>
    </row>
    <row r="3439" spans="2:11" x14ac:dyDescent="0.3">
      <c r="B3439" s="1" t="s">
        <v>3618</v>
      </c>
      <c r="I3439" s="3">
        <f t="shared" si="54"/>
        <v>0.12</v>
      </c>
      <c r="J3439" s="3">
        <f t="shared" si="54"/>
        <v>0.12</v>
      </c>
      <c r="K3439" s="3">
        <f t="shared" si="54"/>
        <v>0.12</v>
      </c>
    </row>
    <row r="3440" spans="2:11" x14ac:dyDescent="0.3">
      <c r="B3440" s="1" t="s">
        <v>3615</v>
      </c>
      <c r="I3440" s="3">
        <f t="shared" si="54"/>
        <v>0.12</v>
      </c>
      <c r="J3440" s="3">
        <f t="shared" si="54"/>
        <v>0.12</v>
      </c>
      <c r="K3440" s="3">
        <f t="shared" si="54"/>
        <v>0.05</v>
      </c>
    </row>
    <row r="3441" spans="2:11" x14ac:dyDescent="0.3">
      <c r="B3441" s="1" t="s">
        <v>3726</v>
      </c>
      <c r="I3441" s="3">
        <f t="shared" si="54"/>
        <v>0.20499999999999999</v>
      </c>
      <c r="J3441" s="3">
        <f t="shared" si="54"/>
        <v>0.20499999999999999</v>
      </c>
      <c r="K3441" s="3">
        <f t="shared" si="54"/>
        <v>0.20499999999999999</v>
      </c>
    </row>
    <row r="3442" spans="2:11" x14ac:dyDescent="0.3">
      <c r="B3442" s="1" t="s">
        <v>3786</v>
      </c>
      <c r="I3442" s="3">
        <f t="shared" si="54"/>
        <v>0.19500000000000001</v>
      </c>
      <c r="J3442" s="3">
        <f t="shared" si="54"/>
        <v>0.22500000000000001</v>
      </c>
      <c r="K3442" s="3">
        <f t="shared" si="54"/>
        <v>0.22500000000000001</v>
      </c>
    </row>
    <row r="3443" spans="2:11" x14ac:dyDescent="0.3">
      <c r="B3443" s="1" t="s">
        <v>3760</v>
      </c>
      <c r="I3443" s="3">
        <f t="shared" si="54"/>
        <v>0.19500000000000001</v>
      </c>
      <c r="J3443" s="3">
        <f t="shared" si="54"/>
        <v>0.22500000000000001</v>
      </c>
      <c r="K3443" s="3">
        <f t="shared" si="54"/>
        <v>0.22500000000000001</v>
      </c>
    </row>
    <row r="3444" spans="2:11" x14ac:dyDescent="0.3">
      <c r="B3444" s="1" t="s">
        <v>3785</v>
      </c>
      <c r="I3444" s="3">
        <f t="shared" si="54"/>
        <v>0.19500000000000001</v>
      </c>
      <c r="J3444" s="3">
        <f t="shared" si="54"/>
        <v>0.22500000000000001</v>
      </c>
      <c r="K3444" s="3">
        <f t="shared" si="54"/>
        <v>0.22500000000000001</v>
      </c>
    </row>
    <row r="3445" spans="2:11" x14ac:dyDescent="0.3">
      <c r="B3445" s="1" t="s">
        <v>3762</v>
      </c>
      <c r="I3445" s="3">
        <f t="shared" si="54"/>
        <v>0.19500000000000001</v>
      </c>
      <c r="J3445" s="3">
        <f t="shared" si="54"/>
        <v>0.22500000000000001</v>
      </c>
      <c r="K3445" s="3">
        <f t="shared" si="54"/>
        <v>0.22500000000000001</v>
      </c>
    </row>
    <row r="3446" spans="2:11" x14ac:dyDescent="0.3">
      <c r="B3446" s="1" t="s">
        <v>3792</v>
      </c>
      <c r="I3446" s="3">
        <f t="shared" si="54"/>
        <v>0.19500000000000001</v>
      </c>
      <c r="J3446" s="3">
        <f t="shared" si="54"/>
        <v>0.22500000000000001</v>
      </c>
      <c r="K3446" s="3">
        <f t="shared" si="54"/>
        <v>0.22500000000000001</v>
      </c>
    </row>
    <row r="3447" spans="2:11" x14ac:dyDescent="0.3">
      <c r="B3447" s="1" t="s">
        <v>3787</v>
      </c>
      <c r="I3447" s="3">
        <f t="shared" si="54"/>
        <v>0.19500000000000001</v>
      </c>
      <c r="J3447" s="3">
        <f t="shared" si="54"/>
        <v>0.22500000000000001</v>
      </c>
      <c r="K3447" s="3">
        <f t="shared" si="54"/>
        <v>0.22500000000000001</v>
      </c>
    </row>
    <row r="3448" spans="2:11" x14ac:dyDescent="0.3">
      <c r="B3448" s="1" t="s">
        <v>3728</v>
      </c>
      <c r="I3448" s="3">
        <f t="shared" si="54"/>
        <v>0.20499999999999999</v>
      </c>
      <c r="J3448" s="3">
        <f t="shared" si="54"/>
        <v>0.20499999999999999</v>
      </c>
      <c r="K3448" s="3">
        <f t="shared" si="54"/>
        <v>0.20499999999999999</v>
      </c>
    </row>
    <row r="3449" spans="2:11" x14ac:dyDescent="0.3">
      <c r="B3449" s="1" t="s">
        <v>3784</v>
      </c>
      <c r="I3449" s="3">
        <f t="shared" si="54"/>
        <v>0.19500000000000001</v>
      </c>
      <c r="J3449" s="3">
        <f t="shared" si="54"/>
        <v>0.22500000000000001</v>
      </c>
      <c r="K3449" s="3">
        <f t="shared" si="54"/>
        <v>0.22500000000000001</v>
      </c>
    </row>
    <row r="3450" spans="2:11" x14ac:dyDescent="0.3">
      <c r="B3450" s="1" t="s">
        <v>3788</v>
      </c>
      <c r="I3450" s="3">
        <f t="shared" si="54"/>
        <v>0.19500000000000003</v>
      </c>
      <c r="J3450" s="3">
        <f t="shared" si="54"/>
        <v>0.22500000000000006</v>
      </c>
      <c r="K3450" s="3">
        <f t="shared" si="54"/>
        <v>0.22500000000000006</v>
      </c>
    </row>
    <row r="3451" spans="2:11" x14ac:dyDescent="0.3">
      <c r="B3451" s="1" t="s">
        <v>3791</v>
      </c>
      <c r="I3451" s="3">
        <f t="shared" si="54"/>
        <v>0.19500000000000003</v>
      </c>
      <c r="J3451" s="3">
        <f t="shared" si="54"/>
        <v>0.22500000000000003</v>
      </c>
      <c r="K3451" s="3">
        <f t="shared" si="54"/>
        <v>0.22500000000000003</v>
      </c>
    </row>
    <row r="3452" spans="2:11" x14ac:dyDescent="0.3">
      <c r="B3452" s="1" t="s">
        <v>3789</v>
      </c>
      <c r="I3452" s="3">
        <f t="shared" si="54"/>
        <v>0.19500000000000001</v>
      </c>
      <c r="J3452" s="3">
        <f t="shared" si="54"/>
        <v>0.22500000000000001</v>
      </c>
      <c r="K3452" s="3">
        <f t="shared" si="54"/>
        <v>0.22500000000000001</v>
      </c>
    </row>
    <row r="3453" spans="2:11" x14ac:dyDescent="0.3">
      <c r="B3453" s="1" t="s">
        <v>3761</v>
      </c>
      <c r="I3453" s="3">
        <f t="shared" si="54"/>
        <v>0.19500000000000001</v>
      </c>
      <c r="J3453" s="3">
        <f t="shared" si="54"/>
        <v>0.22500000000000001</v>
      </c>
      <c r="K3453" s="3">
        <f t="shared" si="54"/>
        <v>0.22500000000000001</v>
      </c>
    </row>
    <row r="3454" spans="2:11" x14ac:dyDescent="0.3">
      <c r="B3454" s="1" t="s">
        <v>3790</v>
      </c>
      <c r="I3454" s="3">
        <f t="shared" si="54"/>
        <v>0.19500000000000003</v>
      </c>
      <c r="J3454" s="3">
        <f t="shared" si="54"/>
        <v>0.22500000000000006</v>
      </c>
      <c r="K3454" s="3">
        <f t="shared" si="54"/>
        <v>0.22500000000000006</v>
      </c>
    </row>
    <row r="3455" spans="2:11" x14ac:dyDescent="0.3">
      <c r="B3455" s="1" t="s">
        <v>3740</v>
      </c>
      <c r="I3455" s="3">
        <f t="shared" si="54"/>
        <v>0.19500000000000003</v>
      </c>
      <c r="J3455" s="3">
        <f t="shared" si="54"/>
        <v>0.22500000000000001</v>
      </c>
      <c r="K3455" s="3">
        <f t="shared" si="54"/>
        <v>0.22500000000000001</v>
      </c>
    </row>
    <row r="3456" spans="2:11" x14ac:dyDescent="0.3">
      <c r="B3456" s="1" t="s">
        <v>3738</v>
      </c>
      <c r="I3456" s="3">
        <f t="shared" ref="I3456:K3519" si="55">AVERAGEIFS(I$2:I$2812,$H$2:$H$2812,$B3456)</f>
        <v>0.19500000000000001</v>
      </c>
      <c r="J3456" s="3">
        <f t="shared" si="55"/>
        <v>0.22500000000000001</v>
      </c>
      <c r="K3456" s="3">
        <f t="shared" si="55"/>
        <v>0.22500000000000001</v>
      </c>
    </row>
    <row r="3457" spans="2:11" x14ac:dyDescent="0.3">
      <c r="B3457" s="1" t="s">
        <v>3739</v>
      </c>
      <c r="I3457" s="3">
        <f t="shared" si="55"/>
        <v>0.19500000000000001</v>
      </c>
      <c r="J3457" s="3">
        <f t="shared" si="55"/>
        <v>0.22500000000000001</v>
      </c>
      <c r="K3457" s="3">
        <f t="shared" si="55"/>
        <v>0.22500000000000001</v>
      </c>
    </row>
    <row r="3458" spans="2:11" x14ac:dyDescent="0.3">
      <c r="B3458" s="1" t="s">
        <v>3723</v>
      </c>
      <c r="I3458" s="3">
        <f t="shared" si="55"/>
        <v>0.17499999999999999</v>
      </c>
      <c r="J3458" s="3">
        <f t="shared" si="55"/>
        <v>0.20499999999999999</v>
      </c>
      <c r="K3458" s="3">
        <f t="shared" si="55"/>
        <v>0.20499999999999999</v>
      </c>
    </row>
    <row r="3459" spans="2:11" x14ac:dyDescent="0.3">
      <c r="B3459" s="1" t="s">
        <v>3717</v>
      </c>
      <c r="I3459" s="3">
        <f t="shared" si="55"/>
        <v>0.17499999999999999</v>
      </c>
      <c r="J3459" s="3">
        <f t="shared" si="55"/>
        <v>0.20499999999999999</v>
      </c>
      <c r="K3459" s="3">
        <f t="shared" si="55"/>
        <v>0.20499999999999999</v>
      </c>
    </row>
    <row r="3460" spans="2:11" x14ac:dyDescent="0.3">
      <c r="B3460" s="1" t="s">
        <v>3720</v>
      </c>
      <c r="I3460" s="3">
        <f t="shared" si="55"/>
        <v>0.17499999999999999</v>
      </c>
      <c r="J3460" s="3">
        <f t="shared" si="55"/>
        <v>0.20499999999999999</v>
      </c>
      <c r="K3460" s="3">
        <f t="shared" si="55"/>
        <v>0.20499999999999999</v>
      </c>
    </row>
    <row r="3461" spans="2:11" x14ac:dyDescent="0.3">
      <c r="B3461" s="1" t="s">
        <v>3721</v>
      </c>
      <c r="I3461" s="3">
        <f t="shared" si="55"/>
        <v>0.17499999999999999</v>
      </c>
      <c r="J3461" s="3">
        <f t="shared" si="55"/>
        <v>0.20499999999999999</v>
      </c>
      <c r="K3461" s="3">
        <f t="shared" si="55"/>
        <v>0.20499999999999999</v>
      </c>
    </row>
    <row r="3462" spans="2:11" x14ac:dyDescent="0.3">
      <c r="B3462" s="1" t="s">
        <v>3716</v>
      </c>
      <c r="I3462" s="3">
        <f t="shared" si="55"/>
        <v>0.17499999999999999</v>
      </c>
      <c r="J3462" s="3">
        <f t="shared" si="55"/>
        <v>0.20499999999999999</v>
      </c>
      <c r="K3462" s="3">
        <f t="shared" si="55"/>
        <v>0.20499999999999999</v>
      </c>
    </row>
    <row r="3463" spans="2:11" x14ac:dyDescent="0.3">
      <c r="B3463" s="1" t="s">
        <v>3718</v>
      </c>
      <c r="I3463" s="3">
        <f t="shared" si="55"/>
        <v>0.17499999999999999</v>
      </c>
      <c r="J3463" s="3">
        <f t="shared" si="55"/>
        <v>0.20499999999999999</v>
      </c>
      <c r="K3463" s="3">
        <f t="shared" si="55"/>
        <v>0.20499999999999999</v>
      </c>
    </row>
    <row r="3464" spans="2:11" x14ac:dyDescent="0.3">
      <c r="B3464" s="1" t="s">
        <v>3722</v>
      </c>
      <c r="I3464" s="3">
        <f t="shared" si="55"/>
        <v>0.17499999999999999</v>
      </c>
      <c r="J3464" s="3">
        <f t="shared" si="55"/>
        <v>0.20499999999999999</v>
      </c>
      <c r="K3464" s="3">
        <f t="shared" si="55"/>
        <v>0.20499999999999999</v>
      </c>
    </row>
    <row r="3465" spans="2:11" x14ac:dyDescent="0.3">
      <c r="B3465" s="1" t="s">
        <v>3714</v>
      </c>
      <c r="I3465" s="3">
        <f t="shared" si="55"/>
        <v>0.17499999999999999</v>
      </c>
      <c r="J3465" s="3">
        <f t="shared" si="55"/>
        <v>0.20499999999999999</v>
      </c>
      <c r="K3465" s="3">
        <f t="shared" si="55"/>
        <v>0.20499999999999999</v>
      </c>
    </row>
    <row r="3466" spans="2:11" x14ac:dyDescent="0.3">
      <c r="B3466" s="1" t="s">
        <v>3719</v>
      </c>
      <c r="I3466" s="3">
        <f t="shared" si="55"/>
        <v>0.17499999999999999</v>
      </c>
      <c r="J3466" s="3">
        <f t="shared" si="55"/>
        <v>0.20499999999999999</v>
      </c>
      <c r="K3466" s="3">
        <f t="shared" si="55"/>
        <v>0.20499999999999999</v>
      </c>
    </row>
    <row r="3467" spans="2:11" x14ac:dyDescent="0.3">
      <c r="B3467" s="1" t="s">
        <v>3715</v>
      </c>
      <c r="I3467" s="3">
        <f t="shared" si="55"/>
        <v>0.17499999999999999</v>
      </c>
      <c r="J3467" s="3">
        <f t="shared" si="55"/>
        <v>0.20499999999999999</v>
      </c>
      <c r="K3467" s="3">
        <f t="shared" si="55"/>
        <v>0.20499999999999999</v>
      </c>
    </row>
    <row r="3468" spans="2:11" x14ac:dyDescent="0.3">
      <c r="B3468" s="1" t="s">
        <v>3707</v>
      </c>
      <c r="I3468" s="3">
        <f t="shared" si="55"/>
        <v>0.17499999999999999</v>
      </c>
      <c r="J3468" s="3">
        <f t="shared" si="55"/>
        <v>0.20499999999999999</v>
      </c>
      <c r="K3468" s="3">
        <f t="shared" si="55"/>
        <v>0.20499999999999999</v>
      </c>
    </row>
    <row r="3469" spans="2:11" x14ac:dyDescent="0.3">
      <c r="B3469" s="1" t="s">
        <v>3708</v>
      </c>
      <c r="I3469" s="3">
        <f t="shared" si="55"/>
        <v>0.17499999999999999</v>
      </c>
      <c r="J3469" s="3">
        <f t="shared" si="55"/>
        <v>0.20499999999999999</v>
      </c>
      <c r="K3469" s="3">
        <f t="shared" si="55"/>
        <v>0.20499999999999999</v>
      </c>
    </row>
    <row r="3470" spans="2:11" x14ac:dyDescent="0.3">
      <c r="B3470" s="1" t="s">
        <v>3711</v>
      </c>
      <c r="I3470" s="3">
        <f t="shared" si="55"/>
        <v>0.17499999999999999</v>
      </c>
      <c r="J3470" s="3">
        <f t="shared" si="55"/>
        <v>0.20499999999999999</v>
      </c>
      <c r="K3470" s="3">
        <f t="shared" si="55"/>
        <v>0.20499999999999999</v>
      </c>
    </row>
    <row r="3471" spans="2:11" x14ac:dyDescent="0.3">
      <c r="B3471" s="1" t="s">
        <v>3704</v>
      </c>
      <c r="I3471" s="3">
        <f t="shared" si="55"/>
        <v>0.17499999999999999</v>
      </c>
      <c r="J3471" s="3">
        <f t="shared" si="55"/>
        <v>0.20499999999999999</v>
      </c>
      <c r="K3471" s="3">
        <f t="shared" si="55"/>
        <v>0.20499999999999999</v>
      </c>
    </row>
    <row r="3472" spans="2:11" x14ac:dyDescent="0.3">
      <c r="B3472" s="1" t="s">
        <v>3705</v>
      </c>
      <c r="I3472" s="3">
        <f t="shared" si="55"/>
        <v>0.17499999999999999</v>
      </c>
      <c r="J3472" s="3">
        <f t="shared" si="55"/>
        <v>0.20499999999999999</v>
      </c>
      <c r="K3472" s="3">
        <f t="shared" si="55"/>
        <v>0.20499999999999999</v>
      </c>
    </row>
    <row r="3473" spans="2:11" x14ac:dyDescent="0.3">
      <c r="B3473" s="1" t="s">
        <v>3713</v>
      </c>
      <c r="I3473" s="3">
        <f t="shared" si="55"/>
        <v>0.17499999999999999</v>
      </c>
      <c r="J3473" s="3">
        <f t="shared" si="55"/>
        <v>0.20499999999999999</v>
      </c>
      <c r="K3473" s="3">
        <f t="shared" si="55"/>
        <v>0.20499999999999999</v>
      </c>
    </row>
    <row r="3474" spans="2:11" x14ac:dyDescent="0.3">
      <c r="B3474" s="1" t="s">
        <v>3706</v>
      </c>
      <c r="I3474" s="3">
        <f t="shared" si="55"/>
        <v>0.17499999999999999</v>
      </c>
      <c r="J3474" s="3">
        <f t="shared" si="55"/>
        <v>0.20499999999999999</v>
      </c>
      <c r="K3474" s="3">
        <f t="shared" si="55"/>
        <v>0.20499999999999999</v>
      </c>
    </row>
    <row r="3475" spans="2:11" x14ac:dyDescent="0.3">
      <c r="B3475" s="1" t="s">
        <v>3712</v>
      </c>
      <c r="I3475" s="3">
        <f t="shared" si="55"/>
        <v>0.17499999999999999</v>
      </c>
      <c r="J3475" s="3">
        <f t="shared" si="55"/>
        <v>0.20499999999999999</v>
      </c>
      <c r="K3475" s="3">
        <f t="shared" si="55"/>
        <v>0.20499999999999999</v>
      </c>
    </row>
    <row r="3476" spans="2:11" x14ac:dyDescent="0.3">
      <c r="B3476" s="1" t="s">
        <v>3709</v>
      </c>
      <c r="I3476" s="3">
        <f t="shared" si="55"/>
        <v>0.17499999999999999</v>
      </c>
      <c r="J3476" s="3">
        <f t="shared" si="55"/>
        <v>0.20499999999999999</v>
      </c>
      <c r="K3476" s="3">
        <f t="shared" si="55"/>
        <v>0.20499999999999999</v>
      </c>
    </row>
    <row r="3477" spans="2:11" x14ac:dyDescent="0.3">
      <c r="B3477" s="1" t="s">
        <v>3703</v>
      </c>
      <c r="I3477" s="3">
        <f t="shared" si="55"/>
        <v>0.17499999999999999</v>
      </c>
      <c r="J3477" s="3">
        <f t="shared" si="55"/>
        <v>0.20499999999999999</v>
      </c>
      <c r="K3477" s="3">
        <f t="shared" si="55"/>
        <v>0.20499999999999999</v>
      </c>
    </row>
    <row r="3478" spans="2:11" x14ac:dyDescent="0.3">
      <c r="B3478" s="1" t="s">
        <v>3710</v>
      </c>
      <c r="I3478" s="3">
        <f t="shared" si="55"/>
        <v>0.17499999999999999</v>
      </c>
      <c r="J3478" s="3">
        <f t="shared" si="55"/>
        <v>0.20499999999999999</v>
      </c>
      <c r="K3478" s="3">
        <f t="shared" si="55"/>
        <v>0.20499999999999999</v>
      </c>
    </row>
    <row r="3479" spans="2:11" x14ac:dyDescent="0.3">
      <c r="B3479" s="1" t="s">
        <v>3778</v>
      </c>
      <c r="I3479" s="3">
        <f t="shared" si="55"/>
        <v>0.19500000000000001</v>
      </c>
      <c r="J3479" s="3">
        <f t="shared" si="55"/>
        <v>0.22500000000000001</v>
      </c>
      <c r="K3479" s="3">
        <f t="shared" si="55"/>
        <v>0.22500000000000001</v>
      </c>
    </row>
    <row r="3480" spans="2:11" x14ac:dyDescent="0.3">
      <c r="B3480" s="1" t="s">
        <v>3771</v>
      </c>
      <c r="I3480" s="3">
        <f t="shared" si="55"/>
        <v>0.19500000000000001</v>
      </c>
      <c r="J3480" s="3">
        <f t="shared" si="55"/>
        <v>0.22500000000000001</v>
      </c>
      <c r="K3480" s="3">
        <f t="shared" si="55"/>
        <v>0.22500000000000001</v>
      </c>
    </row>
    <row r="3481" spans="2:11" x14ac:dyDescent="0.3">
      <c r="B3481" s="1" t="s">
        <v>3770</v>
      </c>
      <c r="I3481" s="3">
        <f t="shared" si="55"/>
        <v>0.19500000000000001</v>
      </c>
      <c r="J3481" s="3">
        <f t="shared" si="55"/>
        <v>0.22500000000000001</v>
      </c>
      <c r="K3481" s="3">
        <f t="shared" si="55"/>
        <v>0.22500000000000001</v>
      </c>
    </row>
    <row r="3482" spans="2:11" x14ac:dyDescent="0.3">
      <c r="B3482" s="1" t="s">
        <v>3807</v>
      </c>
      <c r="I3482" s="3">
        <f t="shared" si="55"/>
        <v>0.22</v>
      </c>
      <c r="J3482" s="3">
        <f t="shared" si="55"/>
        <v>0.23</v>
      </c>
      <c r="K3482" s="3">
        <f t="shared" si="55"/>
        <v>0.23</v>
      </c>
    </row>
    <row r="3483" spans="2:11" x14ac:dyDescent="0.3">
      <c r="B3483" s="1" t="s">
        <v>3804</v>
      </c>
      <c r="I3483" s="3">
        <f t="shared" si="55"/>
        <v>0.22</v>
      </c>
      <c r="J3483" s="3">
        <f t="shared" si="55"/>
        <v>0.23</v>
      </c>
      <c r="K3483" s="3">
        <f t="shared" si="55"/>
        <v>0.23</v>
      </c>
    </row>
    <row r="3484" spans="2:11" x14ac:dyDescent="0.3">
      <c r="B3484" s="1" t="s">
        <v>3776</v>
      </c>
      <c r="I3484" s="3">
        <f t="shared" si="55"/>
        <v>0.19500000000000001</v>
      </c>
      <c r="J3484" s="3">
        <f t="shared" si="55"/>
        <v>0.22500000000000001</v>
      </c>
      <c r="K3484" s="3">
        <f t="shared" si="55"/>
        <v>0.22500000000000001</v>
      </c>
    </row>
    <row r="3485" spans="2:11" x14ac:dyDescent="0.3">
      <c r="B3485" s="1" t="s">
        <v>3769</v>
      </c>
      <c r="I3485" s="3">
        <f t="shared" si="55"/>
        <v>0.19500000000000001</v>
      </c>
      <c r="J3485" s="3">
        <f t="shared" si="55"/>
        <v>0.22500000000000001</v>
      </c>
      <c r="K3485" s="3">
        <f t="shared" si="55"/>
        <v>0.22500000000000001</v>
      </c>
    </row>
    <row r="3486" spans="2:11" x14ac:dyDescent="0.3">
      <c r="B3486" s="1" t="s">
        <v>3802</v>
      </c>
      <c r="I3486" s="3">
        <f t="shared" si="55"/>
        <v>0.22</v>
      </c>
      <c r="J3486" s="3">
        <f t="shared" si="55"/>
        <v>0.23</v>
      </c>
      <c r="K3486" s="3">
        <f t="shared" si="55"/>
        <v>0.23</v>
      </c>
    </row>
    <row r="3487" spans="2:11" x14ac:dyDescent="0.3">
      <c r="B3487" s="1" t="s">
        <v>3767</v>
      </c>
      <c r="I3487" s="3">
        <f t="shared" si="55"/>
        <v>0.19500000000000001</v>
      </c>
      <c r="J3487" s="3">
        <f t="shared" si="55"/>
        <v>0.22500000000000001</v>
      </c>
      <c r="K3487" s="3">
        <f t="shared" si="55"/>
        <v>0.22500000000000001</v>
      </c>
    </row>
    <row r="3488" spans="2:11" x14ac:dyDescent="0.3">
      <c r="B3488" s="1" t="s">
        <v>3775</v>
      </c>
      <c r="I3488" s="3">
        <f t="shared" si="55"/>
        <v>0.19500000000000001</v>
      </c>
      <c r="J3488" s="3">
        <f t="shared" si="55"/>
        <v>0.22500000000000001</v>
      </c>
      <c r="K3488" s="3">
        <f t="shared" si="55"/>
        <v>0.22500000000000001</v>
      </c>
    </row>
    <row r="3489" spans="2:11" x14ac:dyDescent="0.3">
      <c r="B3489" s="1" t="s">
        <v>3783</v>
      </c>
      <c r="I3489" s="3">
        <f t="shared" si="55"/>
        <v>0.19500000000000001</v>
      </c>
      <c r="J3489" s="3">
        <f t="shared" si="55"/>
        <v>0.22500000000000001</v>
      </c>
      <c r="K3489" s="3">
        <f t="shared" si="55"/>
        <v>0.22500000000000001</v>
      </c>
    </row>
    <row r="3490" spans="2:11" x14ac:dyDescent="0.3">
      <c r="B3490" s="1" t="s">
        <v>3810</v>
      </c>
      <c r="I3490" s="3">
        <f t="shared" si="55"/>
        <v>0.22</v>
      </c>
      <c r="J3490" s="3">
        <f t="shared" si="55"/>
        <v>0.23</v>
      </c>
      <c r="K3490" s="3">
        <f t="shared" si="55"/>
        <v>0.23</v>
      </c>
    </row>
    <row r="3491" spans="2:11" x14ac:dyDescent="0.3">
      <c r="B3491" s="1" t="s">
        <v>3772</v>
      </c>
      <c r="I3491" s="3">
        <f t="shared" si="55"/>
        <v>0.19500000000000001</v>
      </c>
      <c r="J3491" s="3">
        <f t="shared" si="55"/>
        <v>0.22500000000000001</v>
      </c>
      <c r="K3491" s="3">
        <f t="shared" si="55"/>
        <v>0.22500000000000001</v>
      </c>
    </row>
    <row r="3492" spans="2:11" x14ac:dyDescent="0.3">
      <c r="B3492" s="1" t="s">
        <v>3768</v>
      </c>
      <c r="I3492" s="3">
        <f t="shared" si="55"/>
        <v>0.19500000000000001</v>
      </c>
      <c r="J3492" s="3">
        <f t="shared" si="55"/>
        <v>0.22500000000000001</v>
      </c>
      <c r="K3492" s="3">
        <f t="shared" si="55"/>
        <v>0.22500000000000001</v>
      </c>
    </row>
    <row r="3493" spans="2:11" x14ac:dyDescent="0.3">
      <c r="B3493" s="1" t="s">
        <v>3808</v>
      </c>
      <c r="I3493" s="3">
        <f t="shared" si="55"/>
        <v>0.22</v>
      </c>
      <c r="J3493" s="3">
        <f t="shared" si="55"/>
        <v>0.23</v>
      </c>
      <c r="K3493" s="3">
        <f t="shared" si="55"/>
        <v>0.23</v>
      </c>
    </row>
    <row r="3494" spans="2:11" x14ac:dyDescent="0.3">
      <c r="B3494" s="1" t="s">
        <v>3773</v>
      </c>
      <c r="I3494" s="3">
        <f t="shared" si="55"/>
        <v>0.19500000000000001</v>
      </c>
      <c r="J3494" s="3">
        <f t="shared" si="55"/>
        <v>0.22500000000000001</v>
      </c>
      <c r="K3494" s="3">
        <f t="shared" si="55"/>
        <v>0.22500000000000001</v>
      </c>
    </row>
    <row r="3495" spans="2:11" x14ac:dyDescent="0.3">
      <c r="B3495" s="1" t="s">
        <v>3806</v>
      </c>
      <c r="I3495" s="3">
        <f t="shared" si="55"/>
        <v>0.22</v>
      </c>
      <c r="J3495" s="3">
        <f t="shared" si="55"/>
        <v>0.23</v>
      </c>
      <c r="K3495" s="3">
        <f t="shared" si="55"/>
        <v>0.23</v>
      </c>
    </row>
    <row r="3496" spans="2:11" x14ac:dyDescent="0.3">
      <c r="B3496" s="1" t="s">
        <v>3765</v>
      </c>
      <c r="I3496" s="3">
        <f t="shared" si="55"/>
        <v>0.19500000000000001</v>
      </c>
      <c r="J3496" s="3">
        <f t="shared" si="55"/>
        <v>0.22500000000000001</v>
      </c>
      <c r="K3496" s="3">
        <f t="shared" si="55"/>
        <v>0.22500000000000001</v>
      </c>
    </row>
    <row r="3497" spans="2:11" x14ac:dyDescent="0.3">
      <c r="B3497" s="1" t="s">
        <v>3809</v>
      </c>
      <c r="I3497" s="3">
        <f t="shared" si="55"/>
        <v>0.22</v>
      </c>
      <c r="J3497" s="3">
        <f t="shared" si="55"/>
        <v>0.23</v>
      </c>
      <c r="K3497" s="3">
        <f t="shared" si="55"/>
        <v>0.23</v>
      </c>
    </row>
    <row r="3498" spans="2:11" x14ac:dyDescent="0.3">
      <c r="B3498" s="1" t="s">
        <v>3811</v>
      </c>
      <c r="I3498" s="3">
        <f t="shared" si="55"/>
        <v>0.22</v>
      </c>
      <c r="J3498" s="3">
        <f t="shared" si="55"/>
        <v>0.23</v>
      </c>
      <c r="K3498" s="3">
        <f t="shared" si="55"/>
        <v>0.23</v>
      </c>
    </row>
    <row r="3499" spans="2:11" x14ac:dyDescent="0.3">
      <c r="B3499" s="1" t="s">
        <v>3766</v>
      </c>
      <c r="I3499" s="3">
        <f t="shared" si="55"/>
        <v>0.19500000000000001</v>
      </c>
      <c r="J3499" s="3">
        <f t="shared" si="55"/>
        <v>0.22500000000000001</v>
      </c>
      <c r="K3499" s="3">
        <f t="shared" si="55"/>
        <v>0.22500000000000001</v>
      </c>
    </row>
    <row r="3500" spans="2:11" x14ac:dyDescent="0.3">
      <c r="B3500" s="1" t="s">
        <v>3774</v>
      </c>
      <c r="I3500" s="3">
        <f t="shared" si="55"/>
        <v>0.19500000000000001</v>
      </c>
      <c r="J3500" s="3">
        <f t="shared" si="55"/>
        <v>0.22500000000000001</v>
      </c>
      <c r="K3500" s="3">
        <f t="shared" si="55"/>
        <v>0.22500000000000001</v>
      </c>
    </row>
    <row r="3501" spans="2:11" x14ac:dyDescent="0.3">
      <c r="B3501" s="1" t="s">
        <v>3781</v>
      </c>
      <c r="I3501" s="3">
        <f t="shared" si="55"/>
        <v>0.19500000000000001</v>
      </c>
      <c r="J3501" s="3">
        <f t="shared" si="55"/>
        <v>0.22500000000000001</v>
      </c>
      <c r="K3501" s="3">
        <f t="shared" si="55"/>
        <v>0.22500000000000001</v>
      </c>
    </row>
    <row r="3502" spans="2:11" x14ac:dyDescent="0.3">
      <c r="B3502" s="1" t="s">
        <v>3727</v>
      </c>
      <c r="I3502" s="3">
        <f t="shared" si="55"/>
        <v>0.20499999999999999</v>
      </c>
      <c r="J3502" s="3">
        <f t="shared" si="55"/>
        <v>0.20499999999999999</v>
      </c>
      <c r="K3502" s="3">
        <f t="shared" si="55"/>
        <v>0.20499999999999999</v>
      </c>
    </row>
    <row r="3503" spans="2:11" x14ac:dyDescent="0.3">
      <c r="B3503" s="1" t="s">
        <v>3803</v>
      </c>
      <c r="I3503" s="3">
        <f t="shared" si="55"/>
        <v>0.22</v>
      </c>
      <c r="J3503" s="3">
        <f t="shared" si="55"/>
        <v>0.23</v>
      </c>
      <c r="K3503" s="3">
        <f t="shared" si="55"/>
        <v>0.23</v>
      </c>
    </row>
    <row r="3504" spans="2:11" x14ac:dyDescent="0.3">
      <c r="B3504" s="1" t="s">
        <v>3782</v>
      </c>
      <c r="I3504" s="3">
        <f t="shared" si="55"/>
        <v>0.19500000000000001</v>
      </c>
      <c r="J3504" s="3">
        <f t="shared" si="55"/>
        <v>0.22500000000000001</v>
      </c>
      <c r="K3504" s="3">
        <f t="shared" si="55"/>
        <v>0.22500000000000001</v>
      </c>
    </row>
    <row r="3505" spans="2:11" x14ac:dyDescent="0.3">
      <c r="B3505" s="1" t="s">
        <v>3805</v>
      </c>
      <c r="I3505" s="3">
        <f t="shared" si="55"/>
        <v>0.22</v>
      </c>
      <c r="J3505" s="3">
        <f t="shared" si="55"/>
        <v>0.23</v>
      </c>
      <c r="K3505" s="3">
        <f t="shared" si="55"/>
        <v>0.23</v>
      </c>
    </row>
    <row r="3506" spans="2:11" x14ac:dyDescent="0.3">
      <c r="B3506" s="1" t="s">
        <v>3777</v>
      </c>
      <c r="I3506" s="3">
        <f t="shared" si="55"/>
        <v>0.19500000000000001</v>
      </c>
      <c r="J3506" s="3">
        <f t="shared" si="55"/>
        <v>0.22500000000000001</v>
      </c>
      <c r="K3506" s="3">
        <f t="shared" si="55"/>
        <v>0.22500000000000001</v>
      </c>
    </row>
    <row r="3507" spans="2:11" x14ac:dyDescent="0.3">
      <c r="B3507" s="1" t="s">
        <v>3779</v>
      </c>
      <c r="I3507" s="3">
        <f t="shared" si="55"/>
        <v>0.19500000000000001</v>
      </c>
      <c r="J3507" s="3">
        <f t="shared" si="55"/>
        <v>0.22500000000000001</v>
      </c>
      <c r="K3507" s="3">
        <f t="shared" si="55"/>
        <v>0.22500000000000001</v>
      </c>
    </row>
    <row r="3508" spans="2:11" x14ac:dyDescent="0.3">
      <c r="B3508" s="1" t="s">
        <v>3764</v>
      </c>
      <c r="I3508" s="3">
        <f t="shared" si="55"/>
        <v>0.19500000000000001</v>
      </c>
      <c r="J3508" s="3">
        <f t="shared" si="55"/>
        <v>0.22500000000000001</v>
      </c>
      <c r="K3508" s="3">
        <f t="shared" si="55"/>
        <v>0.22500000000000001</v>
      </c>
    </row>
    <row r="3509" spans="2:11" x14ac:dyDescent="0.3">
      <c r="B3509" s="1" t="s">
        <v>3780</v>
      </c>
      <c r="I3509" s="3">
        <f t="shared" si="55"/>
        <v>0.19500000000000001</v>
      </c>
      <c r="J3509" s="3">
        <f t="shared" si="55"/>
        <v>0.22500000000000001</v>
      </c>
      <c r="K3509" s="3">
        <f t="shared" si="55"/>
        <v>0.22500000000000001</v>
      </c>
    </row>
    <row r="3510" spans="2:11" x14ac:dyDescent="0.3">
      <c r="B3510" s="1" t="s">
        <v>3800</v>
      </c>
      <c r="I3510" s="3">
        <f t="shared" si="55"/>
        <v>0.22</v>
      </c>
      <c r="J3510" s="3">
        <f t="shared" si="55"/>
        <v>0.23</v>
      </c>
      <c r="K3510" s="3">
        <f t="shared" si="55"/>
        <v>0.23</v>
      </c>
    </row>
    <row r="3511" spans="2:11" x14ac:dyDescent="0.3">
      <c r="B3511" s="1" t="s">
        <v>3763</v>
      </c>
      <c r="I3511" s="3">
        <f t="shared" si="55"/>
        <v>0.19500000000000001</v>
      </c>
      <c r="J3511" s="3">
        <f t="shared" si="55"/>
        <v>0.22500000000000001</v>
      </c>
      <c r="K3511" s="3">
        <f t="shared" si="55"/>
        <v>0.22500000000000001</v>
      </c>
    </row>
    <row r="3512" spans="2:11" x14ac:dyDescent="0.3">
      <c r="B3512" s="1" t="s">
        <v>3742</v>
      </c>
      <c r="I3512" s="3">
        <f t="shared" si="55"/>
        <v>0.19500000000000001</v>
      </c>
      <c r="J3512" s="3">
        <f t="shared" si="55"/>
        <v>0.22500000000000001</v>
      </c>
      <c r="K3512" s="3">
        <f t="shared" si="55"/>
        <v>0.22500000000000001</v>
      </c>
    </row>
    <row r="3513" spans="2:11" x14ac:dyDescent="0.3">
      <c r="B3513" s="1" t="s">
        <v>3755</v>
      </c>
      <c r="I3513" s="3">
        <f t="shared" si="55"/>
        <v>0.19500000000000001</v>
      </c>
      <c r="J3513" s="3">
        <f t="shared" si="55"/>
        <v>0.22500000000000001</v>
      </c>
      <c r="K3513" s="3">
        <f t="shared" si="55"/>
        <v>0.22500000000000001</v>
      </c>
    </row>
    <row r="3514" spans="2:11" x14ac:dyDescent="0.3">
      <c r="B3514" s="1" t="s">
        <v>3757</v>
      </c>
      <c r="I3514" s="3">
        <f t="shared" si="55"/>
        <v>0.19500000000000001</v>
      </c>
      <c r="J3514" s="3">
        <f t="shared" si="55"/>
        <v>0.22500000000000001</v>
      </c>
      <c r="K3514" s="3">
        <f t="shared" si="55"/>
        <v>0.22500000000000001</v>
      </c>
    </row>
    <row r="3515" spans="2:11" x14ac:dyDescent="0.3">
      <c r="B3515" s="1" t="s">
        <v>3749</v>
      </c>
      <c r="I3515" s="3">
        <f t="shared" si="55"/>
        <v>0.19500000000000001</v>
      </c>
      <c r="J3515" s="3">
        <f t="shared" si="55"/>
        <v>0.22500000000000001</v>
      </c>
      <c r="K3515" s="3">
        <f t="shared" si="55"/>
        <v>0.22500000000000001</v>
      </c>
    </row>
    <row r="3516" spans="2:11" x14ac:dyDescent="0.3">
      <c r="B3516" s="1" t="s">
        <v>3801</v>
      </c>
      <c r="I3516" s="3">
        <f t="shared" si="55"/>
        <v>0.22</v>
      </c>
      <c r="J3516" s="3">
        <f t="shared" si="55"/>
        <v>0.23</v>
      </c>
      <c r="K3516" s="3">
        <f t="shared" si="55"/>
        <v>0.23</v>
      </c>
    </row>
    <row r="3517" spans="2:11" x14ac:dyDescent="0.3">
      <c r="B3517" s="1" t="s">
        <v>3796</v>
      </c>
      <c r="I3517" s="3">
        <f t="shared" si="55"/>
        <v>0.22</v>
      </c>
      <c r="J3517" s="3">
        <f t="shared" si="55"/>
        <v>0.23</v>
      </c>
      <c r="K3517" s="3">
        <f t="shared" si="55"/>
        <v>0.23</v>
      </c>
    </row>
    <row r="3518" spans="2:11" x14ac:dyDescent="0.3">
      <c r="B3518" s="1" t="s">
        <v>3753</v>
      </c>
      <c r="I3518" s="3">
        <f t="shared" si="55"/>
        <v>0.19500000000000001</v>
      </c>
      <c r="J3518" s="3">
        <f t="shared" si="55"/>
        <v>0.22500000000000001</v>
      </c>
      <c r="K3518" s="3">
        <f t="shared" si="55"/>
        <v>0.22500000000000001</v>
      </c>
    </row>
    <row r="3519" spans="2:11" x14ac:dyDescent="0.3">
      <c r="B3519" s="1" t="s">
        <v>3741</v>
      </c>
      <c r="I3519" s="3">
        <f t="shared" si="55"/>
        <v>0.19500000000000001</v>
      </c>
      <c r="J3519" s="3">
        <f t="shared" si="55"/>
        <v>0.22500000000000001</v>
      </c>
      <c r="K3519" s="3">
        <f t="shared" si="55"/>
        <v>0.22500000000000001</v>
      </c>
    </row>
    <row r="3520" spans="2:11" x14ac:dyDescent="0.3">
      <c r="B3520" s="1" t="s">
        <v>3756</v>
      </c>
      <c r="I3520" s="3">
        <f t="shared" ref="I3520:K3583" si="56">AVERAGEIFS(I$2:I$2812,$H$2:$H$2812,$B3520)</f>
        <v>0.19500000000000001</v>
      </c>
      <c r="J3520" s="3">
        <f t="shared" si="56"/>
        <v>0.22500000000000001</v>
      </c>
      <c r="K3520" s="3">
        <f t="shared" si="56"/>
        <v>0.22500000000000001</v>
      </c>
    </row>
    <row r="3521" spans="2:11" x14ac:dyDescent="0.3">
      <c r="B3521" s="1" t="s">
        <v>3759</v>
      </c>
      <c r="I3521" s="3">
        <f t="shared" si="56"/>
        <v>0.19500000000000001</v>
      </c>
      <c r="J3521" s="3">
        <f t="shared" si="56"/>
        <v>0.22500000000000001</v>
      </c>
      <c r="K3521" s="3">
        <f t="shared" si="56"/>
        <v>0.22500000000000001</v>
      </c>
    </row>
    <row r="3522" spans="2:11" x14ac:dyDescent="0.3">
      <c r="B3522" s="1" t="s">
        <v>3794</v>
      </c>
      <c r="I3522" s="3">
        <f t="shared" si="56"/>
        <v>0.22</v>
      </c>
      <c r="J3522" s="3">
        <f t="shared" si="56"/>
        <v>0.23</v>
      </c>
      <c r="K3522" s="3">
        <f t="shared" si="56"/>
        <v>0.23</v>
      </c>
    </row>
    <row r="3523" spans="2:11" x14ac:dyDescent="0.3">
      <c r="B3523" s="1" t="s">
        <v>3743</v>
      </c>
      <c r="I3523" s="3">
        <f t="shared" si="56"/>
        <v>0.19500000000000001</v>
      </c>
      <c r="J3523" s="3">
        <f t="shared" si="56"/>
        <v>0.22500000000000001</v>
      </c>
      <c r="K3523" s="3">
        <f t="shared" si="56"/>
        <v>0.22500000000000001</v>
      </c>
    </row>
    <row r="3524" spans="2:11" x14ac:dyDescent="0.3">
      <c r="B3524" s="1" t="s">
        <v>3793</v>
      </c>
      <c r="I3524" s="3">
        <f t="shared" si="56"/>
        <v>0.22</v>
      </c>
      <c r="J3524" s="3">
        <f t="shared" si="56"/>
        <v>0.23</v>
      </c>
      <c r="K3524" s="3">
        <f t="shared" si="56"/>
        <v>0.23</v>
      </c>
    </row>
    <row r="3525" spans="2:11" x14ac:dyDescent="0.3">
      <c r="B3525" s="1" t="s">
        <v>3797</v>
      </c>
      <c r="I3525" s="3">
        <f t="shared" si="56"/>
        <v>0.22</v>
      </c>
      <c r="J3525" s="3">
        <f t="shared" si="56"/>
        <v>0.23</v>
      </c>
      <c r="K3525" s="3">
        <f t="shared" si="56"/>
        <v>0.23</v>
      </c>
    </row>
    <row r="3526" spans="2:11" x14ac:dyDescent="0.3">
      <c r="B3526" s="1" t="s">
        <v>3745</v>
      </c>
      <c r="I3526" s="3">
        <f t="shared" si="56"/>
        <v>0.19500000000000001</v>
      </c>
      <c r="J3526" s="3">
        <f t="shared" si="56"/>
        <v>0.22500000000000001</v>
      </c>
      <c r="K3526" s="3">
        <f t="shared" si="56"/>
        <v>0.22500000000000001</v>
      </c>
    </row>
    <row r="3527" spans="2:11" x14ac:dyDescent="0.3">
      <c r="B3527" s="1" t="s">
        <v>3750</v>
      </c>
      <c r="I3527" s="3">
        <f t="shared" si="56"/>
        <v>0.19500000000000001</v>
      </c>
      <c r="J3527" s="3">
        <f t="shared" si="56"/>
        <v>0.22500000000000001</v>
      </c>
      <c r="K3527" s="3">
        <f t="shared" si="56"/>
        <v>0.22500000000000001</v>
      </c>
    </row>
    <row r="3528" spans="2:11" x14ac:dyDescent="0.3">
      <c r="B3528" s="1" t="s">
        <v>3751</v>
      </c>
      <c r="I3528" s="3">
        <f t="shared" si="56"/>
        <v>0.19500000000000001</v>
      </c>
      <c r="J3528" s="3">
        <f t="shared" si="56"/>
        <v>0.22500000000000001</v>
      </c>
      <c r="K3528" s="3">
        <f t="shared" si="56"/>
        <v>0.22500000000000001</v>
      </c>
    </row>
    <row r="3529" spans="2:11" x14ac:dyDescent="0.3">
      <c r="B3529" s="1" t="s">
        <v>3798</v>
      </c>
      <c r="I3529" s="3">
        <f t="shared" si="56"/>
        <v>0.22</v>
      </c>
      <c r="J3529" s="3">
        <f t="shared" si="56"/>
        <v>0.23</v>
      </c>
      <c r="K3529" s="3">
        <f t="shared" si="56"/>
        <v>0.23</v>
      </c>
    </row>
    <row r="3530" spans="2:11" x14ac:dyDescent="0.3">
      <c r="B3530" s="1" t="s">
        <v>3799</v>
      </c>
      <c r="I3530" s="3">
        <f t="shared" si="56"/>
        <v>0.22</v>
      </c>
      <c r="J3530" s="3">
        <f t="shared" si="56"/>
        <v>0.23</v>
      </c>
      <c r="K3530" s="3">
        <f t="shared" si="56"/>
        <v>0.23</v>
      </c>
    </row>
    <row r="3531" spans="2:11" x14ac:dyDescent="0.3">
      <c r="B3531" s="1" t="s">
        <v>3748</v>
      </c>
      <c r="I3531" s="3">
        <f t="shared" si="56"/>
        <v>0.19500000000000001</v>
      </c>
      <c r="J3531" s="3">
        <f t="shared" si="56"/>
        <v>0.22500000000000001</v>
      </c>
      <c r="K3531" s="3">
        <f t="shared" si="56"/>
        <v>0.22500000000000001</v>
      </c>
    </row>
    <row r="3532" spans="2:11" x14ac:dyDescent="0.3">
      <c r="B3532" s="1" t="s">
        <v>3746</v>
      </c>
      <c r="I3532" s="3">
        <f t="shared" si="56"/>
        <v>0.19500000000000001</v>
      </c>
      <c r="J3532" s="3">
        <f t="shared" si="56"/>
        <v>0.22500000000000001</v>
      </c>
      <c r="K3532" s="3">
        <f t="shared" si="56"/>
        <v>0.22500000000000001</v>
      </c>
    </row>
    <row r="3533" spans="2:11" x14ac:dyDescent="0.3">
      <c r="B3533" s="1" t="s">
        <v>3795</v>
      </c>
      <c r="I3533" s="3">
        <f t="shared" si="56"/>
        <v>0.22</v>
      </c>
      <c r="J3533" s="3">
        <f t="shared" si="56"/>
        <v>0.23</v>
      </c>
      <c r="K3533" s="3">
        <f t="shared" si="56"/>
        <v>0.23</v>
      </c>
    </row>
    <row r="3534" spans="2:11" x14ac:dyDescent="0.3">
      <c r="B3534" s="1" t="s">
        <v>3758</v>
      </c>
      <c r="I3534" s="3">
        <f t="shared" si="56"/>
        <v>0.19500000000000001</v>
      </c>
      <c r="J3534" s="3">
        <f t="shared" si="56"/>
        <v>0.22500000000000001</v>
      </c>
      <c r="K3534" s="3">
        <f t="shared" si="56"/>
        <v>0.22500000000000001</v>
      </c>
    </row>
    <row r="3535" spans="2:11" x14ac:dyDescent="0.3">
      <c r="B3535" s="1" t="s">
        <v>3747</v>
      </c>
      <c r="I3535" s="3">
        <f t="shared" si="56"/>
        <v>0.19500000000000001</v>
      </c>
      <c r="J3535" s="3">
        <f t="shared" si="56"/>
        <v>0.22500000000000001</v>
      </c>
      <c r="K3535" s="3">
        <f t="shared" si="56"/>
        <v>0.22500000000000001</v>
      </c>
    </row>
    <row r="3536" spans="2:11" x14ac:dyDescent="0.3">
      <c r="B3536" s="1" t="s">
        <v>3754</v>
      </c>
      <c r="I3536" s="3">
        <f t="shared" si="56"/>
        <v>0.19500000000000001</v>
      </c>
      <c r="J3536" s="3">
        <f t="shared" si="56"/>
        <v>0.22500000000000001</v>
      </c>
      <c r="K3536" s="3">
        <f t="shared" si="56"/>
        <v>0.22500000000000001</v>
      </c>
    </row>
    <row r="3537" spans="2:11" x14ac:dyDescent="0.3">
      <c r="B3537" s="1" t="s">
        <v>3744</v>
      </c>
      <c r="I3537" s="3">
        <f t="shared" si="56"/>
        <v>0.19500000000000001</v>
      </c>
      <c r="J3537" s="3">
        <f t="shared" si="56"/>
        <v>0.22500000000000001</v>
      </c>
      <c r="K3537" s="3">
        <f t="shared" si="56"/>
        <v>0.22500000000000001</v>
      </c>
    </row>
    <row r="3538" spans="2:11" x14ac:dyDescent="0.3">
      <c r="B3538" s="1" t="s">
        <v>3752</v>
      </c>
      <c r="I3538" s="3">
        <f t="shared" si="56"/>
        <v>0.19500000000000001</v>
      </c>
      <c r="J3538" s="3">
        <f t="shared" si="56"/>
        <v>0.22500000000000001</v>
      </c>
      <c r="K3538" s="3">
        <f t="shared" si="56"/>
        <v>0.22500000000000001</v>
      </c>
    </row>
    <row r="3539" spans="2:11" x14ac:dyDescent="0.3">
      <c r="B3539" s="1" t="s">
        <v>3733</v>
      </c>
      <c r="I3539" s="3">
        <f t="shared" si="56"/>
        <v>0.19500000000000001</v>
      </c>
      <c r="J3539" s="3">
        <f t="shared" si="56"/>
        <v>0.22500000000000001</v>
      </c>
      <c r="K3539" s="3">
        <f t="shared" si="56"/>
        <v>0.22500000000000001</v>
      </c>
    </row>
    <row r="3540" spans="2:11" x14ac:dyDescent="0.3">
      <c r="B3540" s="1" t="s">
        <v>3734</v>
      </c>
      <c r="I3540" s="3">
        <f t="shared" si="56"/>
        <v>0.19500000000000001</v>
      </c>
      <c r="J3540" s="3">
        <f t="shared" si="56"/>
        <v>0.22500000000000001</v>
      </c>
      <c r="K3540" s="3">
        <f t="shared" si="56"/>
        <v>0.22500000000000001</v>
      </c>
    </row>
    <row r="3541" spans="2:11" x14ac:dyDescent="0.3">
      <c r="B3541" s="1" t="s">
        <v>3731</v>
      </c>
      <c r="I3541" s="3">
        <f t="shared" si="56"/>
        <v>0.19500000000000001</v>
      </c>
      <c r="J3541" s="3">
        <f t="shared" si="56"/>
        <v>0.22500000000000001</v>
      </c>
      <c r="K3541" s="3">
        <f t="shared" si="56"/>
        <v>0.22500000000000001</v>
      </c>
    </row>
    <row r="3542" spans="2:11" x14ac:dyDescent="0.3">
      <c r="B3542" s="1" t="s">
        <v>3725</v>
      </c>
      <c r="I3542" s="3">
        <f t="shared" si="56"/>
        <v>0.20499999999999999</v>
      </c>
      <c r="J3542" s="3">
        <f t="shared" si="56"/>
        <v>0.20499999999999999</v>
      </c>
      <c r="K3542" s="3">
        <f t="shared" si="56"/>
        <v>0.20499999999999999</v>
      </c>
    </row>
    <row r="3543" spans="2:11" x14ac:dyDescent="0.3">
      <c r="B3543" s="1" t="s">
        <v>3730</v>
      </c>
      <c r="I3543" s="3">
        <f t="shared" si="56"/>
        <v>0.19500000000000001</v>
      </c>
      <c r="J3543" s="3">
        <f t="shared" si="56"/>
        <v>0.22500000000000001</v>
      </c>
      <c r="K3543" s="3">
        <f t="shared" si="56"/>
        <v>0.22500000000000001</v>
      </c>
    </row>
    <row r="3544" spans="2:11" x14ac:dyDescent="0.3">
      <c r="B3544" s="1" t="s">
        <v>3736</v>
      </c>
      <c r="I3544" s="3">
        <f t="shared" si="56"/>
        <v>0.19500000000000001</v>
      </c>
      <c r="J3544" s="3">
        <f t="shared" si="56"/>
        <v>0.22500000000000001</v>
      </c>
      <c r="K3544" s="3">
        <f t="shared" si="56"/>
        <v>0.22500000000000001</v>
      </c>
    </row>
    <row r="3545" spans="2:11" x14ac:dyDescent="0.3">
      <c r="B3545" s="1" t="s">
        <v>3735</v>
      </c>
      <c r="I3545" s="3">
        <f t="shared" si="56"/>
        <v>0.19500000000000001</v>
      </c>
      <c r="J3545" s="3">
        <f t="shared" si="56"/>
        <v>0.22500000000000001</v>
      </c>
      <c r="K3545" s="3">
        <f t="shared" si="56"/>
        <v>0.22500000000000001</v>
      </c>
    </row>
    <row r="3546" spans="2:11" x14ac:dyDescent="0.3">
      <c r="B3546" s="1" t="s">
        <v>3729</v>
      </c>
      <c r="I3546" s="3">
        <f t="shared" si="56"/>
        <v>0.19500000000000001</v>
      </c>
      <c r="J3546" s="3">
        <f t="shared" si="56"/>
        <v>0.22500000000000001</v>
      </c>
      <c r="K3546" s="3">
        <f t="shared" si="56"/>
        <v>0.22500000000000001</v>
      </c>
    </row>
    <row r="3547" spans="2:11" x14ac:dyDescent="0.3">
      <c r="B3547" s="1" t="s">
        <v>3732</v>
      </c>
      <c r="I3547" s="3">
        <f t="shared" si="56"/>
        <v>0.19500000000000001</v>
      </c>
      <c r="J3547" s="3">
        <f t="shared" si="56"/>
        <v>0.22500000000000001</v>
      </c>
      <c r="K3547" s="3">
        <f t="shared" si="56"/>
        <v>0.22500000000000001</v>
      </c>
    </row>
    <row r="3548" spans="2:11" x14ac:dyDescent="0.3">
      <c r="B3548" s="1" t="s">
        <v>3737</v>
      </c>
      <c r="I3548" s="3">
        <f t="shared" si="56"/>
        <v>0.19500000000000003</v>
      </c>
      <c r="J3548" s="3">
        <f t="shared" si="56"/>
        <v>0.22500000000000001</v>
      </c>
      <c r="K3548" s="3">
        <f t="shared" si="56"/>
        <v>0.22500000000000001</v>
      </c>
    </row>
    <row r="3549" spans="2:11" x14ac:dyDescent="0.3">
      <c r="B3549" s="1" t="s">
        <v>3702</v>
      </c>
      <c r="I3549" s="3">
        <f t="shared" si="56"/>
        <v>0.14749999999999996</v>
      </c>
      <c r="J3549" s="3">
        <f t="shared" si="56"/>
        <v>0.14999999999999994</v>
      </c>
      <c r="K3549" s="3">
        <f t="shared" si="56"/>
        <v>0.14999999999999994</v>
      </c>
    </row>
    <row r="3550" spans="2:11" x14ac:dyDescent="0.3">
      <c r="B3550" s="1" t="s">
        <v>3724</v>
      </c>
      <c r="I3550" s="3">
        <f t="shared" si="56"/>
        <v>0.20499999999999999</v>
      </c>
      <c r="J3550" s="3">
        <f t="shared" si="56"/>
        <v>0.20499999999999999</v>
      </c>
      <c r="K3550" s="3">
        <f t="shared" si="56"/>
        <v>0.20499999999999999</v>
      </c>
    </row>
    <row r="3551" spans="2:11" x14ac:dyDescent="0.3">
      <c r="B3551" s="1" t="s">
        <v>3900</v>
      </c>
      <c r="I3551" s="3">
        <f t="shared" si="56"/>
        <v>0.11</v>
      </c>
      <c r="J3551" s="3">
        <f t="shared" si="56"/>
        <v>0.11</v>
      </c>
      <c r="K3551" s="3">
        <f t="shared" si="56"/>
        <v>0.11</v>
      </c>
    </row>
    <row r="3552" spans="2:11" x14ac:dyDescent="0.3">
      <c r="B3552" s="1" t="s">
        <v>3905</v>
      </c>
      <c r="I3552" s="3">
        <f t="shared" si="56"/>
        <v>0.11</v>
      </c>
      <c r="J3552" s="3">
        <f t="shared" si="56"/>
        <v>0.11</v>
      </c>
      <c r="K3552" s="3">
        <f t="shared" si="56"/>
        <v>0.11</v>
      </c>
    </row>
    <row r="3553" spans="2:11" x14ac:dyDescent="0.3">
      <c r="B3553" s="1" t="s">
        <v>3899</v>
      </c>
      <c r="I3553" s="3">
        <f t="shared" si="56"/>
        <v>0.11</v>
      </c>
      <c r="J3553" s="3">
        <f t="shared" si="56"/>
        <v>0.11</v>
      </c>
      <c r="K3553" s="3">
        <f t="shared" si="56"/>
        <v>0.11</v>
      </c>
    </row>
    <row r="3554" spans="2:11" x14ac:dyDescent="0.3">
      <c r="B3554" s="1" t="s">
        <v>3898</v>
      </c>
      <c r="I3554" s="3">
        <f t="shared" si="56"/>
        <v>0.11</v>
      </c>
      <c r="J3554" s="3">
        <f t="shared" si="56"/>
        <v>0.11</v>
      </c>
      <c r="K3554" s="3">
        <f t="shared" si="56"/>
        <v>0.11</v>
      </c>
    </row>
    <row r="3555" spans="2:11" x14ac:dyDescent="0.3">
      <c r="B3555" s="1" t="s">
        <v>3904</v>
      </c>
      <c r="I3555" s="3">
        <f t="shared" si="56"/>
        <v>0.11</v>
      </c>
      <c r="J3555" s="3">
        <f t="shared" si="56"/>
        <v>0.11</v>
      </c>
      <c r="K3555" s="3">
        <f t="shared" si="56"/>
        <v>0.11</v>
      </c>
    </row>
    <row r="3556" spans="2:11" x14ac:dyDescent="0.3">
      <c r="B3556" s="1" t="s">
        <v>3902</v>
      </c>
      <c r="I3556" s="3">
        <f t="shared" si="56"/>
        <v>0.11</v>
      </c>
      <c r="J3556" s="3">
        <f t="shared" si="56"/>
        <v>0.11</v>
      </c>
      <c r="K3556" s="3">
        <f t="shared" si="56"/>
        <v>0.11</v>
      </c>
    </row>
    <row r="3557" spans="2:11" x14ac:dyDescent="0.3">
      <c r="B3557" s="1" t="s">
        <v>3906</v>
      </c>
      <c r="I3557" s="3">
        <f t="shared" si="56"/>
        <v>0.11</v>
      </c>
      <c r="J3557" s="3">
        <f t="shared" si="56"/>
        <v>0.11</v>
      </c>
      <c r="K3557" s="3">
        <f t="shared" si="56"/>
        <v>0.11</v>
      </c>
    </row>
    <row r="3558" spans="2:11" x14ac:dyDescent="0.3">
      <c r="B3558" s="1" t="s">
        <v>3901</v>
      </c>
      <c r="I3558" s="3">
        <f t="shared" si="56"/>
        <v>0.11</v>
      </c>
      <c r="J3558" s="3">
        <f t="shared" si="56"/>
        <v>0.11</v>
      </c>
      <c r="K3558" s="3">
        <f t="shared" si="56"/>
        <v>0.11</v>
      </c>
    </row>
    <row r="3559" spans="2:11" x14ac:dyDescent="0.3">
      <c r="B3559" s="1" t="s">
        <v>3822</v>
      </c>
      <c r="I3559" s="3">
        <f t="shared" si="56"/>
        <v>0.08</v>
      </c>
      <c r="J3559" s="3">
        <f t="shared" si="56"/>
        <v>0.08</v>
      </c>
      <c r="K3559" s="3">
        <f t="shared" si="56"/>
        <v>0.08</v>
      </c>
    </row>
    <row r="3560" spans="2:11" x14ac:dyDescent="0.3">
      <c r="B3560" s="1" t="s">
        <v>3903</v>
      </c>
      <c r="I3560" s="3">
        <f t="shared" si="56"/>
        <v>0.11</v>
      </c>
      <c r="J3560" s="3">
        <f t="shared" si="56"/>
        <v>0.11</v>
      </c>
      <c r="K3560" s="3">
        <f t="shared" si="56"/>
        <v>0.11</v>
      </c>
    </row>
    <row r="3561" spans="2:11" x14ac:dyDescent="0.3">
      <c r="B3561" s="1" t="s">
        <v>3856</v>
      </c>
      <c r="I3561" s="3">
        <f t="shared" si="56"/>
        <v>0.11</v>
      </c>
      <c r="J3561" s="3">
        <f t="shared" si="56"/>
        <v>0.11</v>
      </c>
      <c r="K3561" s="3">
        <f t="shared" si="56"/>
        <v>0.11</v>
      </c>
    </row>
    <row r="3562" spans="2:11" x14ac:dyDescent="0.3">
      <c r="B3562" s="1" t="s">
        <v>3874</v>
      </c>
      <c r="I3562" s="3">
        <f t="shared" si="56"/>
        <v>0.11</v>
      </c>
      <c r="J3562" s="3">
        <f t="shared" si="56"/>
        <v>0.11</v>
      </c>
      <c r="K3562" s="3">
        <f t="shared" si="56"/>
        <v>0.11</v>
      </c>
    </row>
    <row r="3563" spans="2:11" x14ac:dyDescent="0.3">
      <c r="B3563" s="1" t="s">
        <v>3857</v>
      </c>
      <c r="I3563" s="3">
        <f t="shared" si="56"/>
        <v>0.11</v>
      </c>
      <c r="J3563" s="3">
        <f t="shared" si="56"/>
        <v>0.11</v>
      </c>
      <c r="K3563" s="3">
        <f t="shared" si="56"/>
        <v>0.11</v>
      </c>
    </row>
    <row r="3564" spans="2:11" x14ac:dyDescent="0.3">
      <c r="B3564" s="1" t="s">
        <v>3855</v>
      </c>
      <c r="I3564" s="3">
        <f t="shared" si="56"/>
        <v>0.11</v>
      </c>
      <c r="J3564" s="3">
        <f t="shared" si="56"/>
        <v>0.11</v>
      </c>
      <c r="K3564" s="3">
        <f t="shared" si="56"/>
        <v>0.11</v>
      </c>
    </row>
    <row r="3565" spans="2:11" x14ac:dyDescent="0.3">
      <c r="B3565" s="1" t="s">
        <v>3859</v>
      </c>
      <c r="I3565" s="3">
        <f t="shared" si="56"/>
        <v>0.11</v>
      </c>
      <c r="J3565" s="3">
        <f t="shared" si="56"/>
        <v>0.11</v>
      </c>
      <c r="K3565" s="3">
        <f t="shared" si="56"/>
        <v>0.11</v>
      </c>
    </row>
    <row r="3566" spans="2:11" x14ac:dyDescent="0.3">
      <c r="B3566" s="1" t="s">
        <v>3813</v>
      </c>
      <c r="I3566" s="3">
        <f t="shared" si="56"/>
        <v>0.11</v>
      </c>
      <c r="J3566" s="3">
        <f t="shared" si="56"/>
        <v>0.11</v>
      </c>
      <c r="K3566" s="3">
        <f t="shared" si="56"/>
        <v>0.08</v>
      </c>
    </row>
    <row r="3567" spans="2:11" x14ac:dyDescent="0.3">
      <c r="B3567" s="1" t="s">
        <v>3897</v>
      </c>
      <c r="I3567" s="3">
        <f t="shared" si="56"/>
        <v>0.11</v>
      </c>
      <c r="J3567" s="3">
        <f t="shared" si="56"/>
        <v>0.11</v>
      </c>
      <c r="K3567" s="3">
        <f t="shared" si="56"/>
        <v>0.11</v>
      </c>
    </row>
    <row r="3568" spans="2:11" x14ac:dyDescent="0.3">
      <c r="B3568" s="1" t="s">
        <v>3867</v>
      </c>
      <c r="I3568" s="3">
        <f t="shared" si="56"/>
        <v>0.11000000000000001</v>
      </c>
      <c r="J3568" s="3">
        <f t="shared" si="56"/>
        <v>0.11000000000000001</v>
      </c>
      <c r="K3568" s="3">
        <f t="shared" si="56"/>
        <v>0.11000000000000001</v>
      </c>
    </row>
    <row r="3569" spans="2:11" x14ac:dyDescent="0.3">
      <c r="B3569" s="1" t="s">
        <v>3875</v>
      </c>
      <c r="I3569" s="3">
        <f t="shared" si="56"/>
        <v>0.11</v>
      </c>
      <c r="J3569" s="3">
        <f t="shared" si="56"/>
        <v>0.11</v>
      </c>
      <c r="K3569" s="3">
        <f t="shared" si="56"/>
        <v>0.11</v>
      </c>
    </row>
    <row r="3570" spans="2:11" x14ac:dyDescent="0.3">
      <c r="B3570" s="1" t="s">
        <v>3854</v>
      </c>
      <c r="I3570" s="3">
        <f t="shared" si="56"/>
        <v>0.11</v>
      </c>
      <c r="J3570" s="3">
        <f t="shared" si="56"/>
        <v>0.11</v>
      </c>
      <c r="K3570" s="3">
        <f t="shared" si="56"/>
        <v>0.11</v>
      </c>
    </row>
    <row r="3571" spans="2:11" x14ac:dyDescent="0.3">
      <c r="B3571" s="1" t="s">
        <v>3885</v>
      </c>
      <c r="I3571" s="3">
        <f t="shared" si="56"/>
        <v>0.11</v>
      </c>
      <c r="J3571" s="3">
        <f t="shared" si="56"/>
        <v>0.11</v>
      </c>
      <c r="K3571" s="3">
        <f t="shared" si="56"/>
        <v>0.11</v>
      </c>
    </row>
    <row r="3572" spans="2:11" x14ac:dyDescent="0.3">
      <c r="B3572" s="1" t="s">
        <v>3877</v>
      </c>
      <c r="I3572" s="3">
        <f t="shared" si="56"/>
        <v>0.11</v>
      </c>
      <c r="J3572" s="3">
        <f t="shared" si="56"/>
        <v>0.11</v>
      </c>
      <c r="K3572" s="3">
        <f t="shared" si="56"/>
        <v>0.11</v>
      </c>
    </row>
    <row r="3573" spans="2:11" x14ac:dyDescent="0.3">
      <c r="B3573" s="1" t="s">
        <v>3870</v>
      </c>
      <c r="I3573" s="3">
        <f t="shared" si="56"/>
        <v>0.11000000000000001</v>
      </c>
      <c r="J3573" s="3">
        <f t="shared" si="56"/>
        <v>0.11000000000000001</v>
      </c>
      <c r="K3573" s="3">
        <f t="shared" si="56"/>
        <v>0.11000000000000001</v>
      </c>
    </row>
    <row r="3574" spans="2:11" x14ac:dyDescent="0.3">
      <c r="B3574" s="1" t="s">
        <v>3872</v>
      </c>
      <c r="I3574" s="3">
        <f t="shared" si="56"/>
        <v>0.11</v>
      </c>
      <c r="J3574" s="3">
        <f t="shared" si="56"/>
        <v>0.11</v>
      </c>
      <c r="K3574" s="3">
        <f t="shared" si="56"/>
        <v>0.11</v>
      </c>
    </row>
    <row r="3575" spans="2:11" x14ac:dyDescent="0.3">
      <c r="B3575" s="1" t="s">
        <v>3869</v>
      </c>
      <c r="I3575" s="3">
        <f t="shared" si="56"/>
        <v>0.11</v>
      </c>
      <c r="J3575" s="3">
        <f t="shared" si="56"/>
        <v>0.11</v>
      </c>
      <c r="K3575" s="3">
        <f t="shared" si="56"/>
        <v>0.11</v>
      </c>
    </row>
    <row r="3576" spans="2:11" x14ac:dyDescent="0.3">
      <c r="B3576" s="1" t="s">
        <v>3818</v>
      </c>
      <c r="I3576" s="3">
        <f t="shared" si="56"/>
        <v>0.11</v>
      </c>
      <c r="J3576" s="3">
        <f t="shared" si="56"/>
        <v>0.11</v>
      </c>
      <c r="K3576" s="3">
        <f t="shared" si="56"/>
        <v>0.05</v>
      </c>
    </row>
    <row r="3577" spans="2:11" x14ac:dyDescent="0.3">
      <c r="B3577" s="1" t="s">
        <v>3814</v>
      </c>
      <c r="I3577" s="3">
        <f t="shared" si="56"/>
        <v>0.11</v>
      </c>
      <c r="J3577" s="3">
        <f t="shared" si="56"/>
        <v>0.11</v>
      </c>
      <c r="K3577" s="3">
        <f t="shared" si="56"/>
        <v>0.05</v>
      </c>
    </row>
    <row r="3578" spans="2:11" x14ac:dyDescent="0.3">
      <c r="B3578" s="1" t="s">
        <v>3816</v>
      </c>
      <c r="I3578" s="3">
        <f t="shared" si="56"/>
        <v>0.11</v>
      </c>
      <c r="J3578" s="3">
        <f t="shared" si="56"/>
        <v>0.11</v>
      </c>
      <c r="K3578" s="3">
        <f t="shared" si="56"/>
        <v>0.05</v>
      </c>
    </row>
    <row r="3579" spans="2:11" x14ac:dyDescent="0.3">
      <c r="B3579" s="1" t="s">
        <v>3815</v>
      </c>
      <c r="I3579" s="3">
        <f t="shared" si="56"/>
        <v>0.11</v>
      </c>
      <c r="J3579" s="3">
        <f t="shared" si="56"/>
        <v>0.11</v>
      </c>
      <c r="K3579" s="3">
        <f t="shared" si="56"/>
        <v>0.05</v>
      </c>
    </row>
    <row r="3580" spans="2:11" x14ac:dyDescent="0.3">
      <c r="B3580" s="1" t="s">
        <v>3866</v>
      </c>
      <c r="I3580" s="3">
        <f t="shared" si="56"/>
        <v>0.11</v>
      </c>
      <c r="J3580" s="3">
        <f t="shared" si="56"/>
        <v>0.11</v>
      </c>
      <c r="K3580" s="3">
        <f t="shared" si="56"/>
        <v>0.11</v>
      </c>
    </row>
    <row r="3581" spans="2:11" x14ac:dyDescent="0.3">
      <c r="B3581" s="1" t="s">
        <v>3888</v>
      </c>
      <c r="I3581" s="3">
        <f t="shared" si="56"/>
        <v>0.11</v>
      </c>
      <c r="J3581" s="3">
        <f t="shared" si="56"/>
        <v>0.11</v>
      </c>
      <c r="K3581" s="3">
        <f t="shared" si="56"/>
        <v>0.11</v>
      </c>
    </row>
    <row r="3582" spans="2:11" x14ac:dyDescent="0.3">
      <c r="B3582" s="1" t="s">
        <v>3817</v>
      </c>
      <c r="I3582" s="3">
        <f t="shared" si="56"/>
        <v>0.11</v>
      </c>
      <c r="J3582" s="3">
        <f t="shared" si="56"/>
        <v>0.11</v>
      </c>
      <c r="K3582" s="3">
        <f t="shared" si="56"/>
        <v>0.05</v>
      </c>
    </row>
    <row r="3583" spans="2:11" x14ac:dyDescent="0.3">
      <c r="B3583" s="1" t="s">
        <v>3887</v>
      </c>
      <c r="I3583" s="3">
        <f t="shared" si="56"/>
        <v>0.11</v>
      </c>
      <c r="J3583" s="3">
        <f t="shared" si="56"/>
        <v>0.11</v>
      </c>
      <c r="K3583" s="3">
        <f t="shared" si="56"/>
        <v>0.11</v>
      </c>
    </row>
    <row r="3584" spans="2:11" x14ac:dyDescent="0.3">
      <c r="B3584" s="1" t="s">
        <v>3880</v>
      </c>
      <c r="I3584" s="3">
        <f t="shared" ref="I3584:K3647" si="57">AVERAGEIFS(I$2:I$2812,$H$2:$H$2812,$B3584)</f>
        <v>0.11</v>
      </c>
      <c r="J3584" s="3">
        <f t="shared" si="57"/>
        <v>0.11</v>
      </c>
      <c r="K3584" s="3">
        <f t="shared" si="57"/>
        <v>0.11</v>
      </c>
    </row>
    <row r="3585" spans="2:11" x14ac:dyDescent="0.3">
      <c r="B3585" s="1" t="s">
        <v>3879</v>
      </c>
      <c r="I3585" s="3">
        <f t="shared" si="57"/>
        <v>0.11</v>
      </c>
      <c r="J3585" s="3">
        <f t="shared" si="57"/>
        <v>0.11</v>
      </c>
      <c r="K3585" s="3">
        <f t="shared" si="57"/>
        <v>0.11</v>
      </c>
    </row>
    <row r="3586" spans="2:11" x14ac:dyDescent="0.3">
      <c r="B3586" s="1" t="s">
        <v>3881</v>
      </c>
      <c r="I3586" s="3">
        <f t="shared" si="57"/>
        <v>0.11</v>
      </c>
      <c r="J3586" s="3">
        <f t="shared" si="57"/>
        <v>0.11</v>
      </c>
      <c r="K3586" s="3">
        <f t="shared" si="57"/>
        <v>0.11</v>
      </c>
    </row>
    <row r="3587" spans="2:11" x14ac:dyDescent="0.3">
      <c r="B3587" s="1" t="s">
        <v>3882</v>
      </c>
      <c r="I3587" s="3">
        <f t="shared" si="57"/>
        <v>0.11</v>
      </c>
      <c r="J3587" s="3">
        <f t="shared" si="57"/>
        <v>0.11</v>
      </c>
      <c r="K3587" s="3">
        <f t="shared" si="57"/>
        <v>0.11</v>
      </c>
    </row>
    <row r="3588" spans="2:11" x14ac:dyDescent="0.3">
      <c r="B3588" s="1" t="s">
        <v>3858</v>
      </c>
      <c r="I3588" s="3">
        <f t="shared" si="57"/>
        <v>0.11</v>
      </c>
      <c r="J3588" s="3">
        <f t="shared" si="57"/>
        <v>0.11</v>
      </c>
      <c r="K3588" s="3">
        <f t="shared" si="57"/>
        <v>0.11</v>
      </c>
    </row>
    <row r="3589" spans="2:11" x14ac:dyDescent="0.3">
      <c r="B3589" s="1" t="s">
        <v>3873</v>
      </c>
      <c r="I3589" s="3">
        <f t="shared" si="57"/>
        <v>0.11</v>
      </c>
      <c r="J3589" s="3">
        <f t="shared" si="57"/>
        <v>0.11</v>
      </c>
      <c r="K3589" s="3">
        <f t="shared" si="57"/>
        <v>0.11</v>
      </c>
    </row>
    <row r="3590" spans="2:11" x14ac:dyDescent="0.3">
      <c r="B3590" s="1" t="s">
        <v>3884</v>
      </c>
      <c r="I3590" s="3">
        <f t="shared" si="57"/>
        <v>0.11</v>
      </c>
      <c r="J3590" s="3">
        <f t="shared" si="57"/>
        <v>0.11</v>
      </c>
      <c r="K3590" s="3">
        <f t="shared" si="57"/>
        <v>0.11</v>
      </c>
    </row>
    <row r="3591" spans="2:11" x14ac:dyDescent="0.3">
      <c r="B3591" s="1" t="s">
        <v>3812</v>
      </c>
      <c r="I3591" s="3">
        <f t="shared" si="57"/>
        <v>0.11</v>
      </c>
      <c r="J3591" s="3">
        <f t="shared" si="57"/>
        <v>0.11</v>
      </c>
      <c r="K3591" s="3">
        <f t="shared" si="57"/>
        <v>0.05</v>
      </c>
    </row>
    <row r="3592" spans="2:11" x14ac:dyDescent="0.3">
      <c r="B3592" s="1" t="s">
        <v>3878</v>
      </c>
      <c r="I3592" s="3">
        <f t="shared" si="57"/>
        <v>0.11</v>
      </c>
      <c r="J3592" s="3">
        <f t="shared" si="57"/>
        <v>0.11</v>
      </c>
      <c r="K3592" s="3">
        <f t="shared" si="57"/>
        <v>0.11</v>
      </c>
    </row>
    <row r="3593" spans="2:11" x14ac:dyDescent="0.3">
      <c r="B3593" s="1" t="s">
        <v>3883</v>
      </c>
      <c r="I3593" s="3">
        <f t="shared" si="57"/>
        <v>0.11</v>
      </c>
      <c r="J3593" s="3">
        <f t="shared" si="57"/>
        <v>0.11</v>
      </c>
      <c r="K3593" s="3">
        <f t="shared" si="57"/>
        <v>0.11</v>
      </c>
    </row>
    <row r="3594" spans="2:11" x14ac:dyDescent="0.3">
      <c r="B3594" s="1" t="s">
        <v>3910</v>
      </c>
      <c r="I3594" s="3">
        <f t="shared" si="57"/>
        <v>0.13500000000000001</v>
      </c>
      <c r="J3594" s="3">
        <f t="shared" si="57"/>
        <v>0.13500000000000001</v>
      </c>
      <c r="K3594" s="3">
        <f t="shared" si="57"/>
        <v>0.13500000000000001</v>
      </c>
    </row>
    <row r="3595" spans="2:11" x14ac:dyDescent="0.3">
      <c r="B3595" s="1" t="s">
        <v>3871</v>
      </c>
      <c r="I3595" s="3">
        <f t="shared" si="57"/>
        <v>0.11</v>
      </c>
      <c r="J3595" s="3">
        <f t="shared" si="57"/>
        <v>0.11</v>
      </c>
      <c r="K3595" s="3">
        <f t="shared" si="57"/>
        <v>0.11</v>
      </c>
    </row>
    <row r="3596" spans="2:11" x14ac:dyDescent="0.3">
      <c r="B3596" s="1" t="s">
        <v>3821</v>
      </c>
      <c r="I3596" s="3">
        <f t="shared" si="57"/>
        <v>0.13</v>
      </c>
      <c r="J3596" s="3">
        <f t="shared" si="57"/>
        <v>0.13</v>
      </c>
      <c r="K3596" s="3">
        <f t="shared" si="57"/>
        <v>8.0625000000000002E-2</v>
      </c>
    </row>
    <row r="3597" spans="2:11" x14ac:dyDescent="0.3">
      <c r="B3597" s="1" t="s">
        <v>3825</v>
      </c>
      <c r="I3597" s="3">
        <f t="shared" si="57"/>
        <v>0.13</v>
      </c>
      <c r="J3597" s="3">
        <f t="shared" si="57"/>
        <v>0.13</v>
      </c>
      <c r="K3597" s="3">
        <f t="shared" si="57"/>
        <v>8.5000000000000006E-2</v>
      </c>
    </row>
    <row r="3598" spans="2:11" x14ac:dyDescent="0.3">
      <c r="B3598" s="1" t="s">
        <v>3845</v>
      </c>
      <c r="I3598" s="3">
        <f t="shared" si="57"/>
        <v>0.13</v>
      </c>
      <c r="J3598" s="3">
        <f t="shared" si="57"/>
        <v>0.13</v>
      </c>
      <c r="K3598" s="3">
        <f t="shared" si="57"/>
        <v>8.5000000000000006E-2</v>
      </c>
    </row>
    <row r="3599" spans="2:11" x14ac:dyDescent="0.3">
      <c r="B3599" s="1" t="s">
        <v>3844</v>
      </c>
      <c r="I3599" s="3">
        <f t="shared" si="57"/>
        <v>0.13</v>
      </c>
      <c r="J3599" s="3">
        <f t="shared" si="57"/>
        <v>0.13</v>
      </c>
      <c r="K3599" s="3">
        <f t="shared" si="57"/>
        <v>8.5000000000000006E-2</v>
      </c>
    </row>
    <row r="3600" spans="2:11" x14ac:dyDescent="0.3">
      <c r="B3600" s="1" t="s">
        <v>3831</v>
      </c>
      <c r="I3600" s="3">
        <f t="shared" si="57"/>
        <v>0.13</v>
      </c>
      <c r="J3600" s="3">
        <f t="shared" si="57"/>
        <v>0.13</v>
      </c>
      <c r="K3600" s="3">
        <f t="shared" si="57"/>
        <v>8.5000000000000006E-2</v>
      </c>
    </row>
    <row r="3601" spans="2:11" x14ac:dyDescent="0.3">
      <c r="B3601" s="1" t="s">
        <v>3863</v>
      </c>
      <c r="I3601" s="3">
        <f t="shared" si="57"/>
        <v>0.11</v>
      </c>
      <c r="J3601" s="3">
        <f t="shared" si="57"/>
        <v>0.11</v>
      </c>
      <c r="K3601" s="3">
        <f t="shared" si="57"/>
        <v>0.11</v>
      </c>
    </row>
    <row r="3602" spans="2:11" x14ac:dyDescent="0.3">
      <c r="B3602" s="1" t="s">
        <v>3865</v>
      </c>
      <c r="I3602" s="3">
        <f t="shared" si="57"/>
        <v>0.11</v>
      </c>
      <c r="J3602" s="3">
        <f t="shared" si="57"/>
        <v>0.11</v>
      </c>
      <c r="K3602" s="3">
        <f t="shared" si="57"/>
        <v>0.11</v>
      </c>
    </row>
    <row r="3603" spans="2:11" x14ac:dyDescent="0.3">
      <c r="B3603" s="1" t="s">
        <v>3861</v>
      </c>
      <c r="I3603" s="3">
        <f t="shared" si="57"/>
        <v>0.11000000000000001</v>
      </c>
      <c r="J3603" s="3">
        <f t="shared" si="57"/>
        <v>0.11000000000000001</v>
      </c>
      <c r="K3603" s="3">
        <f t="shared" si="57"/>
        <v>0.11000000000000001</v>
      </c>
    </row>
    <row r="3604" spans="2:11" x14ac:dyDescent="0.3">
      <c r="B3604" s="1" t="s">
        <v>3862</v>
      </c>
      <c r="I3604" s="3">
        <f t="shared" si="57"/>
        <v>0.11</v>
      </c>
      <c r="J3604" s="3">
        <f t="shared" si="57"/>
        <v>0.11</v>
      </c>
      <c r="K3604" s="3">
        <f t="shared" si="57"/>
        <v>0.11</v>
      </c>
    </row>
    <row r="3605" spans="2:11" x14ac:dyDescent="0.3">
      <c r="B3605" s="1" t="s">
        <v>3876</v>
      </c>
      <c r="I3605" s="3">
        <f t="shared" si="57"/>
        <v>0.11</v>
      </c>
      <c r="J3605" s="3">
        <f t="shared" si="57"/>
        <v>0.11</v>
      </c>
      <c r="K3605" s="3">
        <f t="shared" si="57"/>
        <v>0.11</v>
      </c>
    </row>
    <row r="3606" spans="2:11" x14ac:dyDescent="0.3">
      <c r="B3606" s="1" t="s">
        <v>3889</v>
      </c>
      <c r="I3606" s="3">
        <f t="shared" si="57"/>
        <v>0.11</v>
      </c>
      <c r="J3606" s="3">
        <f t="shared" si="57"/>
        <v>0.11</v>
      </c>
      <c r="K3606" s="3">
        <f t="shared" si="57"/>
        <v>0.11</v>
      </c>
    </row>
    <row r="3607" spans="2:11" x14ac:dyDescent="0.3">
      <c r="B3607" s="1" t="s">
        <v>3893</v>
      </c>
      <c r="I3607" s="3">
        <f t="shared" si="57"/>
        <v>0.11</v>
      </c>
      <c r="J3607" s="3">
        <f t="shared" si="57"/>
        <v>0.11</v>
      </c>
      <c r="K3607" s="3">
        <f t="shared" si="57"/>
        <v>0.11</v>
      </c>
    </row>
    <row r="3608" spans="2:11" x14ac:dyDescent="0.3">
      <c r="B3608" s="1" t="s">
        <v>3895</v>
      </c>
      <c r="I3608" s="3">
        <f t="shared" si="57"/>
        <v>0.11</v>
      </c>
      <c r="J3608" s="3">
        <f t="shared" si="57"/>
        <v>0.11</v>
      </c>
      <c r="K3608" s="3">
        <f t="shared" si="57"/>
        <v>0.11</v>
      </c>
    </row>
    <row r="3609" spans="2:11" x14ac:dyDescent="0.3">
      <c r="B3609" s="1" t="s">
        <v>3864</v>
      </c>
      <c r="I3609" s="3">
        <f t="shared" si="57"/>
        <v>0.11</v>
      </c>
      <c r="J3609" s="3">
        <f t="shared" si="57"/>
        <v>0.11</v>
      </c>
      <c r="K3609" s="3">
        <f t="shared" si="57"/>
        <v>0.11</v>
      </c>
    </row>
    <row r="3610" spans="2:11" x14ac:dyDescent="0.3">
      <c r="B3610" s="1" t="s">
        <v>3890</v>
      </c>
      <c r="I3610" s="3">
        <f t="shared" si="57"/>
        <v>0.11</v>
      </c>
      <c r="J3610" s="3">
        <f t="shared" si="57"/>
        <v>0.11</v>
      </c>
      <c r="K3610" s="3">
        <f t="shared" si="57"/>
        <v>0.11</v>
      </c>
    </row>
    <row r="3611" spans="2:11" x14ac:dyDescent="0.3">
      <c r="B3611" s="1" t="s">
        <v>3892</v>
      </c>
      <c r="I3611" s="3">
        <f t="shared" si="57"/>
        <v>0.11</v>
      </c>
      <c r="J3611" s="3">
        <f t="shared" si="57"/>
        <v>0.11</v>
      </c>
      <c r="K3611" s="3">
        <f t="shared" si="57"/>
        <v>0.11</v>
      </c>
    </row>
    <row r="3612" spans="2:11" x14ac:dyDescent="0.3">
      <c r="B3612" s="1" t="s">
        <v>3891</v>
      </c>
      <c r="I3612" s="3">
        <f t="shared" si="57"/>
        <v>0.11</v>
      </c>
      <c r="J3612" s="3">
        <f t="shared" si="57"/>
        <v>0.11</v>
      </c>
      <c r="K3612" s="3">
        <f t="shared" si="57"/>
        <v>0.11</v>
      </c>
    </row>
    <row r="3613" spans="2:11" x14ac:dyDescent="0.3">
      <c r="B3613" s="1" t="s">
        <v>3894</v>
      </c>
      <c r="I3613" s="3">
        <f t="shared" si="57"/>
        <v>0.11</v>
      </c>
      <c r="J3613" s="3">
        <f t="shared" si="57"/>
        <v>0.11</v>
      </c>
      <c r="K3613" s="3">
        <f t="shared" si="57"/>
        <v>0.11</v>
      </c>
    </row>
    <row r="3614" spans="2:11" x14ac:dyDescent="0.3">
      <c r="B3614" s="1" t="s">
        <v>3860</v>
      </c>
      <c r="I3614" s="3">
        <f t="shared" si="57"/>
        <v>0.11</v>
      </c>
      <c r="J3614" s="3">
        <f t="shared" si="57"/>
        <v>0.11</v>
      </c>
      <c r="K3614" s="3">
        <f t="shared" si="57"/>
        <v>0.11</v>
      </c>
    </row>
    <row r="3615" spans="2:11" x14ac:dyDescent="0.3">
      <c r="B3615" s="1" t="s">
        <v>3908</v>
      </c>
      <c r="I3615" s="3">
        <f t="shared" si="57"/>
        <v>0.13</v>
      </c>
      <c r="J3615" s="3">
        <f t="shared" si="57"/>
        <v>0.13</v>
      </c>
      <c r="K3615" s="3">
        <f t="shared" si="57"/>
        <v>0.11</v>
      </c>
    </row>
    <row r="3616" spans="2:11" x14ac:dyDescent="0.3">
      <c r="B3616" s="1" t="s">
        <v>3896</v>
      </c>
      <c r="I3616" s="3">
        <f t="shared" si="57"/>
        <v>0.11</v>
      </c>
      <c r="J3616" s="3">
        <f t="shared" si="57"/>
        <v>0.11</v>
      </c>
      <c r="K3616" s="3">
        <f t="shared" si="57"/>
        <v>0.11</v>
      </c>
    </row>
    <row r="3617" spans="2:11" x14ac:dyDescent="0.3">
      <c r="B3617" s="1" t="s">
        <v>3907</v>
      </c>
      <c r="I3617" s="3">
        <f t="shared" si="57"/>
        <v>0.13</v>
      </c>
      <c r="J3617" s="3">
        <f t="shared" si="57"/>
        <v>0.13</v>
      </c>
      <c r="K3617" s="3">
        <f t="shared" si="57"/>
        <v>0.11</v>
      </c>
    </row>
    <row r="3618" spans="2:11" x14ac:dyDescent="0.3">
      <c r="B3618" s="1" t="s">
        <v>3909</v>
      </c>
      <c r="I3618" s="3">
        <f t="shared" si="57"/>
        <v>0.13</v>
      </c>
      <c r="J3618" s="3">
        <f t="shared" si="57"/>
        <v>0.13</v>
      </c>
      <c r="K3618" s="3">
        <f t="shared" si="57"/>
        <v>0.11</v>
      </c>
    </row>
    <row r="3619" spans="2:11" x14ac:dyDescent="0.3">
      <c r="B3619" s="1" t="s">
        <v>3840</v>
      </c>
      <c r="I3619" s="3">
        <f t="shared" si="57"/>
        <v>0.13</v>
      </c>
      <c r="J3619" s="3">
        <f t="shared" si="57"/>
        <v>0.13</v>
      </c>
      <c r="K3619" s="3">
        <f t="shared" si="57"/>
        <v>8.5000000000000006E-2</v>
      </c>
    </row>
    <row r="3620" spans="2:11" x14ac:dyDescent="0.3">
      <c r="B3620" s="1" t="s">
        <v>3886</v>
      </c>
      <c r="I3620" s="3">
        <f t="shared" si="57"/>
        <v>0.11</v>
      </c>
      <c r="J3620" s="3">
        <f t="shared" si="57"/>
        <v>0.11</v>
      </c>
      <c r="K3620" s="3">
        <f t="shared" si="57"/>
        <v>0.11</v>
      </c>
    </row>
    <row r="3621" spans="2:11" x14ac:dyDescent="0.3">
      <c r="B3621" s="1" t="s">
        <v>3839</v>
      </c>
      <c r="I3621" s="3">
        <f t="shared" si="57"/>
        <v>0.13</v>
      </c>
      <c r="J3621" s="3">
        <f t="shared" si="57"/>
        <v>0.13</v>
      </c>
      <c r="K3621" s="3">
        <f t="shared" si="57"/>
        <v>8.5000000000000006E-2</v>
      </c>
    </row>
    <row r="3622" spans="2:11" x14ac:dyDescent="0.3">
      <c r="B3622" s="1" t="s">
        <v>3838</v>
      </c>
      <c r="I3622" s="3">
        <f t="shared" si="57"/>
        <v>0.13</v>
      </c>
      <c r="J3622" s="3">
        <f t="shared" si="57"/>
        <v>0.13</v>
      </c>
      <c r="K3622" s="3">
        <f t="shared" si="57"/>
        <v>8.5000000000000006E-2</v>
      </c>
    </row>
    <row r="3623" spans="2:11" x14ac:dyDescent="0.3">
      <c r="B3623" s="1" t="s">
        <v>3833</v>
      </c>
      <c r="I3623" s="3">
        <f t="shared" si="57"/>
        <v>0.13</v>
      </c>
      <c r="J3623" s="3">
        <f t="shared" si="57"/>
        <v>0.13</v>
      </c>
      <c r="K3623" s="3">
        <f t="shared" si="57"/>
        <v>8.5000000000000006E-2</v>
      </c>
    </row>
    <row r="3624" spans="2:11" x14ac:dyDescent="0.3">
      <c r="B3624" s="1" t="s">
        <v>3824</v>
      </c>
      <c r="I3624" s="3">
        <f t="shared" si="57"/>
        <v>0.13</v>
      </c>
      <c r="J3624" s="3">
        <f t="shared" si="57"/>
        <v>0.13</v>
      </c>
      <c r="K3624" s="3">
        <f t="shared" si="57"/>
        <v>8.5000000000000006E-2</v>
      </c>
    </row>
    <row r="3625" spans="2:11" x14ac:dyDescent="0.3">
      <c r="B3625" s="1" t="s">
        <v>3834</v>
      </c>
      <c r="I3625" s="3">
        <f t="shared" si="57"/>
        <v>0.13</v>
      </c>
      <c r="J3625" s="3">
        <f t="shared" si="57"/>
        <v>0.13</v>
      </c>
      <c r="K3625" s="3">
        <f t="shared" si="57"/>
        <v>8.5000000000000006E-2</v>
      </c>
    </row>
    <row r="3626" spans="2:11" x14ac:dyDescent="0.3">
      <c r="B3626" s="1" t="s">
        <v>3843</v>
      </c>
      <c r="I3626" s="3">
        <f t="shared" si="57"/>
        <v>0.13</v>
      </c>
      <c r="J3626" s="3">
        <f t="shared" si="57"/>
        <v>0.13</v>
      </c>
      <c r="K3626" s="3">
        <f t="shared" si="57"/>
        <v>8.5000000000000006E-2</v>
      </c>
    </row>
    <row r="3627" spans="2:11" x14ac:dyDescent="0.3">
      <c r="B3627" s="1" t="s">
        <v>3842</v>
      </c>
      <c r="I3627" s="3">
        <f t="shared" si="57"/>
        <v>0.13</v>
      </c>
      <c r="J3627" s="3">
        <f t="shared" si="57"/>
        <v>0.13</v>
      </c>
      <c r="K3627" s="3">
        <f t="shared" si="57"/>
        <v>8.5000000000000006E-2</v>
      </c>
    </row>
    <row r="3628" spans="2:11" x14ac:dyDescent="0.3">
      <c r="B3628" s="1" t="s">
        <v>3853</v>
      </c>
      <c r="I3628" s="3">
        <f t="shared" si="57"/>
        <v>0.13</v>
      </c>
      <c r="J3628" s="3">
        <f t="shared" si="57"/>
        <v>0.13</v>
      </c>
      <c r="K3628" s="3">
        <f t="shared" si="57"/>
        <v>8.5000000000000006E-2</v>
      </c>
    </row>
    <row r="3629" spans="2:11" x14ac:dyDescent="0.3">
      <c r="B3629" s="1" t="s">
        <v>3852</v>
      </c>
      <c r="I3629" s="3">
        <f t="shared" si="57"/>
        <v>0.13</v>
      </c>
      <c r="J3629" s="3">
        <f t="shared" si="57"/>
        <v>0.13</v>
      </c>
      <c r="K3629" s="3">
        <f t="shared" si="57"/>
        <v>8.5000000000000006E-2</v>
      </c>
    </row>
    <row r="3630" spans="2:11" x14ac:dyDescent="0.3">
      <c r="B3630" s="1" t="s">
        <v>3835</v>
      </c>
      <c r="I3630" s="3">
        <f t="shared" si="57"/>
        <v>0.13</v>
      </c>
      <c r="J3630" s="3">
        <f t="shared" si="57"/>
        <v>0.13</v>
      </c>
      <c r="K3630" s="3">
        <f t="shared" si="57"/>
        <v>8.5000000000000006E-2</v>
      </c>
    </row>
    <row r="3631" spans="2:11" x14ac:dyDescent="0.3">
      <c r="B3631" s="1" t="s">
        <v>3823</v>
      </c>
      <c r="I3631" s="3">
        <f t="shared" si="57"/>
        <v>0.13</v>
      </c>
      <c r="J3631" s="3">
        <f t="shared" si="57"/>
        <v>0.13</v>
      </c>
      <c r="K3631" s="3">
        <f t="shared" si="57"/>
        <v>8.5000000000000006E-2</v>
      </c>
    </row>
    <row r="3632" spans="2:11" x14ac:dyDescent="0.3">
      <c r="B3632" s="1" t="s">
        <v>3836</v>
      </c>
      <c r="I3632" s="3">
        <f t="shared" si="57"/>
        <v>0.13</v>
      </c>
      <c r="J3632" s="3">
        <f t="shared" si="57"/>
        <v>0.13</v>
      </c>
      <c r="K3632" s="3">
        <f t="shared" si="57"/>
        <v>8.5000000000000006E-2</v>
      </c>
    </row>
    <row r="3633" spans="2:11" x14ac:dyDescent="0.3">
      <c r="B3633" s="1" t="s">
        <v>3841</v>
      </c>
      <c r="I3633" s="3">
        <f t="shared" si="57"/>
        <v>0.13</v>
      </c>
      <c r="J3633" s="3">
        <f t="shared" si="57"/>
        <v>0.13</v>
      </c>
      <c r="K3633" s="3">
        <f t="shared" si="57"/>
        <v>8.5000000000000006E-2</v>
      </c>
    </row>
    <row r="3634" spans="2:11" x14ac:dyDescent="0.3">
      <c r="B3634" s="1" t="s">
        <v>3837</v>
      </c>
      <c r="I3634" s="3">
        <f t="shared" si="57"/>
        <v>0.13</v>
      </c>
      <c r="J3634" s="3">
        <f t="shared" si="57"/>
        <v>0.13</v>
      </c>
      <c r="K3634" s="3">
        <f t="shared" si="57"/>
        <v>8.5000000000000006E-2</v>
      </c>
    </row>
    <row r="3635" spans="2:11" x14ac:dyDescent="0.3">
      <c r="B3635" s="1" t="s">
        <v>3826</v>
      </c>
      <c r="I3635" s="3">
        <f t="shared" si="57"/>
        <v>0.13</v>
      </c>
      <c r="J3635" s="3">
        <f t="shared" si="57"/>
        <v>0.13</v>
      </c>
      <c r="K3635" s="3">
        <f t="shared" si="57"/>
        <v>8.5000000000000006E-2</v>
      </c>
    </row>
    <row r="3636" spans="2:11" x14ac:dyDescent="0.3">
      <c r="B3636" s="1" t="s">
        <v>3848</v>
      </c>
      <c r="I3636" s="3">
        <f t="shared" si="57"/>
        <v>0.13</v>
      </c>
      <c r="J3636" s="3">
        <f t="shared" si="57"/>
        <v>0.13</v>
      </c>
      <c r="K3636" s="3">
        <f t="shared" si="57"/>
        <v>8.5000000000000006E-2</v>
      </c>
    </row>
    <row r="3637" spans="2:11" x14ac:dyDescent="0.3">
      <c r="B3637" s="1" t="s">
        <v>3849</v>
      </c>
      <c r="I3637" s="3">
        <f t="shared" si="57"/>
        <v>0.13</v>
      </c>
      <c r="J3637" s="3">
        <f t="shared" si="57"/>
        <v>0.13</v>
      </c>
      <c r="K3637" s="3">
        <f t="shared" si="57"/>
        <v>8.5000000000000006E-2</v>
      </c>
    </row>
    <row r="3638" spans="2:11" x14ac:dyDescent="0.3">
      <c r="B3638" s="1" t="s">
        <v>3850</v>
      </c>
      <c r="I3638" s="3">
        <f t="shared" si="57"/>
        <v>0.13</v>
      </c>
      <c r="J3638" s="3">
        <f t="shared" si="57"/>
        <v>0.13</v>
      </c>
      <c r="K3638" s="3">
        <f t="shared" si="57"/>
        <v>8.5000000000000006E-2</v>
      </c>
    </row>
    <row r="3639" spans="2:11" x14ac:dyDescent="0.3">
      <c r="B3639" s="1" t="s">
        <v>3830</v>
      </c>
      <c r="I3639" s="3">
        <f t="shared" si="57"/>
        <v>0.13</v>
      </c>
      <c r="J3639" s="3">
        <f t="shared" si="57"/>
        <v>0.13</v>
      </c>
      <c r="K3639" s="3">
        <f t="shared" si="57"/>
        <v>8.5000000000000006E-2</v>
      </c>
    </row>
    <row r="3640" spans="2:11" x14ac:dyDescent="0.3">
      <c r="B3640" s="1" t="s">
        <v>3846</v>
      </c>
      <c r="I3640" s="3">
        <f t="shared" si="57"/>
        <v>0.13</v>
      </c>
      <c r="J3640" s="3">
        <f t="shared" si="57"/>
        <v>0.13</v>
      </c>
      <c r="K3640" s="3">
        <f t="shared" si="57"/>
        <v>8.5000000000000006E-2</v>
      </c>
    </row>
    <row r="3641" spans="2:11" x14ac:dyDescent="0.3">
      <c r="B3641" s="1" t="s">
        <v>3847</v>
      </c>
      <c r="I3641" s="3">
        <f t="shared" si="57"/>
        <v>0.13</v>
      </c>
      <c r="J3641" s="3">
        <f t="shared" si="57"/>
        <v>0.13</v>
      </c>
      <c r="K3641" s="3">
        <f t="shared" si="57"/>
        <v>8.5000000000000006E-2</v>
      </c>
    </row>
    <row r="3642" spans="2:11" x14ac:dyDescent="0.3">
      <c r="B3642" s="1" t="s">
        <v>3832</v>
      </c>
      <c r="I3642" s="3">
        <f t="shared" si="57"/>
        <v>0.13</v>
      </c>
      <c r="J3642" s="3">
        <f t="shared" si="57"/>
        <v>0.13</v>
      </c>
      <c r="K3642" s="3">
        <f t="shared" si="57"/>
        <v>8.5000000000000006E-2</v>
      </c>
    </row>
    <row r="3643" spans="2:11" x14ac:dyDescent="0.3">
      <c r="B3643" s="1" t="s">
        <v>3911</v>
      </c>
      <c r="I3643" s="3">
        <f t="shared" si="57"/>
        <v>0.15</v>
      </c>
      <c r="J3643" s="3">
        <f t="shared" si="57"/>
        <v>0.15</v>
      </c>
      <c r="K3643" s="3">
        <f t="shared" si="57"/>
        <v>0.15</v>
      </c>
    </row>
    <row r="3644" spans="2:11" x14ac:dyDescent="0.3">
      <c r="B3644" s="1" t="s">
        <v>3868</v>
      </c>
      <c r="I3644" s="3">
        <f t="shared" si="57"/>
        <v>0.11</v>
      </c>
      <c r="J3644" s="3">
        <f t="shared" si="57"/>
        <v>0.11</v>
      </c>
      <c r="K3644" s="3">
        <f t="shared" si="57"/>
        <v>0.11</v>
      </c>
    </row>
    <row r="3645" spans="2:11" x14ac:dyDescent="0.3">
      <c r="B3645" s="1" t="s">
        <v>3820</v>
      </c>
      <c r="I3645" s="3">
        <f t="shared" si="57"/>
        <v>0.13</v>
      </c>
      <c r="J3645" s="3">
        <f t="shared" si="57"/>
        <v>0.13</v>
      </c>
      <c r="K3645" s="3">
        <f t="shared" si="57"/>
        <v>0.05</v>
      </c>
    </row>
    <row r="3646" spans="2:11" x14ac:dyDescent="0.3">
      <c r="B3646" s="1" t="s">
        <v>3827</v>
      </c>
      <c r="I3646" s="3">
        <f t="shared" si="57"/>
        <v>0.13</v>
      </c>
      <c r="J3646" s="3">
        <f t="shared" si="57"/>
        <v>0.13</v>
      </c>
      <c r="K3646" s="3">
        <f t="shared" si="57"/>
        <v>8.5000000000000006E-2</v>
      </c>
    </row>
    <row r="3647" spans="2:11" x14ac:dyDescent="0.3">
      <c r="B3647" s="1" t="s">
        <v>3819</v>
      </c>
      <c r="I3647" s="3">
        <f t="shared" si="57"/>
        <v>0.13</v>
      </c>
      <c r="J3647" s="3">
        <f t="shared" si="57"/>
        <v>0.13</v>
      </c>
      <c r="K3647" s="3">
        <f t="shared" si="57"/>
        <v>0.05</v>
      </c>
    </row>
    <row r="3648" spans="2:11" x14ac:dyDescent="0.3">
      <c r="B3648" s="1" t="s">
        <v>3851</v>
      </c>
      <c r="I3648" s="3">
        <f t="shared" ref="I3648:K3711" si="58">AVERAGEIFS(I$2:I$2812,$H$2:$H$2812,$B3648)</f>
        <v>0.13</v>
      </c>
      <c r="J3648" s="3">
        <f t="shared" si="58"/>
        <v>0.13</v>
      </c>
      <c r="K3648" s="3">
        <f t="shared" si="58"/>
        <v>8.5000000000000006E-2</v>
      </c>
    </row>
    <row r="3649" spans="2:11" x14ac:dyDescent="0.3">
      <c r="B3649" s="1" t="s">
        <v>3829</v>
      </c>
      <c r="I3649" s="3">
        <f t="shared" si="58"/>
        <v>0.13</v>
      </c>
      <c r="J3649" s="3">
        <f t="shared" si="58"/>
        <v>0.13</v>
      </c>
      <c r="K3649" s="3">
        <f t="shared" si="58"/>
        <v>8.5000000000000006E-2</v>
      </c>
    </row>
    <row r="3650" spans="2:11" x14ac:dyDescent="0.3">
      <c r="B3650" s="1" t="s">
        <v>3828</v>
      </c>
      <c r="I3650" s="3">
        <f t="shared" si="58"/>
        <v>0.13</v>
      </c>
      <c r="J3650" s="3">
        <f t="shared" si="58"/>
        <v>0.13</v>
      </c>
      <c r="K3650" s="3">
        <f t="shared" si="58"/>
        <v>8.5000000000000006E-2</v>
      </c>
    </row>
    <row r="3651" spans="2:11" x14ac:dyDescent="0.3">
      <c r="B3651" s="1" t="s">
        <v>3921</v>
      </c>
      <c r="I3651" s="3">
        <f t="shared" si="58"/>
        <v>0.14000000000000001</v>
      </c>
      <c r="J3651" s="3">
        <f t="shared" si="58"/>
        <v>0.14000000000000001</v>
      </c>
      <c r="K3651" s="3">
        <f t="shared" si="58"/>
        <v>0.14000000000000001</v>
      </c>
    </row>
    <row r="3652" spans="2:11" x14ac:dyDescent="0.3">
      <c r="B3652" s="1" t="s">
        <v>3914</v>
      </c>
      <c r="I3652" s="3">
        <f t="shared" si="58"/>
        <v>0.19</v>
      </c>
      <c r="J3652" s="3">
        <f t="shared" si="58"/>
        <v>0.19</v>
      </c>
      <c r="K3652" s="3">
        <f t="shared" si="58"/>
        <v>0.05</v>
      </c>
    </row>
    <row r="3653" spans="2:11" x14ac:dyDescent="0.3">
      <c r="B3653" s="1" t="s">
        <v>3985</v>
      </c>
      <c r="I3653" s="3">
        <f t="shared" si="58"/>
        <v>0.19000000000000003</v>
      </c>
      <c r="J3653" s="3">
        <f t="shared" si="58"/>
        <v>0.19000000000000003</v>
      </c>
      <c r="K3653" s="3">
        <f t="shared" si="58"/>
        <v>0.19000000000000003</v>
      </c>
    </row>
    <row r="3654" spans="2:11" x14ac:dyDescent="0.3">
      <c r="B3654" s="1" t="s">
        <v>3958</v>
      </c>
      <c r="I3654" s="3">
        <f t="shared" si="58"/>
        <v>0.19</v>
      </c>
      <c r="J3654" s="3">
        <f t="shared" si="58"/>
        <v>0.19</v>
      </c>
      <c r="K3654" s="3">
        <f t="shared" si="58"/>
        <v>0.19</v>
      </c>
    </row>
    <row r="3655" spans="2:11" x14ac:dyDescent="0.3">
      <c r="B3655" s="1" t="s">
        <v>3915</v>
      </c>
      <c r="I3655" s="3">
        <f t="shared" si="58"/>
        <v>0.19000000000000003</v>
      </c>
      <c r="J3655" s="3">
        <f t="shared" si="58"/>
        <v>0.19000000000000003</v>
      </c>
      <c r="K3655" s="3">
        <f t="shared" si="58"/>
        <v>0.17319999999999999</v>
      </c>
    </row>
    <row r="3656" spans="2:11" x14ac:dyDescent="0.3">
      <c r="B3656" s="1" t="s">
        <v>3920</v>
      </c>
      <c r="I3656" s="3">
        <f t="shared" si="58"/>
        <v>0.14000000000000001</v>
      </c>
      <c r="J3656" s="3">
        <f t="shared" si="58"/>
        <v>0.14000000000000001</v>
      </c>
      <c r="K3656" s="3">
        <f t="shared" si="58"/>
        <v>0.14000000000000001</v>
      </c>
    </row>
    <row r="3657" spans="2:11" x14ac:dyDescent="0.3">
      <c r="B3657" s="1" t="s">
        <v>3967</v>
      </c>
      <c r="I3657" s="3">
        <f t="shared" si="58"/>
        <v>0.19</v>
      </c>
      <c r="J3657" s="3">
        <f t="shared" si="58"/>
        <v>0.19</v>
      </c>
      <c r="K3657" s="3">
        <f t="shared" si="58"/>
        <v>0.19</v>
      </c>
    </row>
    <row r="3658" spans="2:11" x14ac:dyDescent="0.3">
      <c r="B3658" s="1" t="s">
        <v>3968</v>
      </c>
      <c r="I3658" s="3">
        <f t="shared" si="58"/>
        <v>0.19</v>
      </c>
      <c r="J3658" s="3">
        <f t="shared" si="58"/>
        <v>0.19</v>
      </c>
      <c r="K3658" s="3">
        <f t="shared" si="58"/>
        <v>0.19</v>
      </c>
    </row>
    <row r="3659" spans="2:11" x14ac:dyDescent="0.3">
      <c r="B3659" s="1" t="s">
        <v>3959</v>
      </c>
      <c r="I3659" s="3">
        <f t="shared" si="58"/>
        <v>0.19</v>
      </c>
      <c r="J3659" s="3">
        <f t="shared" si="58"/>
        <v>0.19</v>
      </c>
      <c r="K3659" s="3">
        <f t="shared" si="58"/>
        <v>0.19</v>
      </c>
    </row>
    <row r="3660" spans="2:11" x14ac:dyDescent="0.3">
      <c r="B3660" s="1" t="s">
        <v>3989</v>
      </c>
      <c r="I3660" s="3">
        <f t="shared" si="58"/>
        <v>0.19</v>
      </c>
      <c r="J3660" s="3">
        <f t="shared" si="58"/>
        <v>0.19</v>
      </c>
      <c r="K3660" s="3">
        <f t="shared" si="58"/>
        <v>0.19</v>
      </c>
    </row>
    <row r="3661" spans="2:11" x14ac:dyDescent="0.3">
      <c r="B3661" s="1" t="s">
        <v>3919</v>
      </c>
      <c r="I3661" s="3">
        <f t="shared" si="58"/>
        <v>0.14000000000000004</v>
      </c>
      <c r="J3661" s="3">
        <f t="shared" si="58"/>
        <v>0.14000000000000004</v>
      </c>
      <c r="K3661" s="3">
        <f t="shared" si="58"/>
        <v>0.14000000000000004</v>
      </c>
    </row>
    <row r="3662" spans="2:11" x14ac:dyDescent="0.3">
      <c r="B3662" s="1" t="s">
        <v>3953</v>
      </c>
      <c r="I3662" s="3">
        <f t="shared" si="58"/>
        <v>0.18999999999999997</v>
      </c>
      <c r="J3662" s="3">
        <f t="shared" si="58"/>
        <v>0.18999999999999997</v>
      </c>
      <c r="K3662" s="3">
        <f t="shared" si="58"/>
        <v>0.18999999999999997</v>
      </c>
    </row>
    <row r="3663" spans="2:11" x14ac:dyDescent="0.3">
      <c r="B3663" s="1" t="s">
        <v>3926</v>
      </c>
      <c r="I3663" s="3">
        <f t="shared" si="58"/>
        <v>0.18333333333333335</v>
      </c>
      <c r="J3663" s="3">
        <f t="shared" si="58"/>
        <v>0.18333333333333335</v>
      </c>
      <c r="K3663" s="3">
        <f t="shared" si="58"/>
        <v>0.18333333333333335</v>
      </c>
    </row>
    <row r="3664" spans="2:11" x14ac:dyDescent="0.3">
      <c r="B3664" s="1" t="s">
        <v>3969</v>
      </c>
      <c r="I3664" s="3">
        <f t="shared" si="58"/>
        <v>0.19</v>
      </c>
      <c r="J3664" s="3">
        <f t="shared" si="58"/>
        <v>0.19</v>
      </c>
      <c r="K3664" s="3">
        <f t="shared" si="58"/>
        <v>0.19</v>
      </c>
    </row>
    <row r="3665" spans="2:11" x14ac:dyDescent="0.3">
      <c r="B3665" s="1" t="s">
        <v>3975</v>
      </c>
      <c r="I3665" s="3">
        <f t="shared" si="58"/>
        <v>0.19</v>
      </c>
      <c r="J3665" s="3">
        <f t="shared" si="58"/>
        <v>0.19</v>
      </c>
      <c r="K3665" s="3">
        <f t="shared" si="58"/>
        <v>0.19</v>
      </c>
    </row>
    <row r="3666" spans="2:11" x14ac:dyDescent="0.3">
      <c r="B3666" s="1" t="s">
        <v>3934</v>
      </c>
      <c r="I3666" s="3">
        <f t="shared" si="58"/>
        <v>0.19</v>
      </c>
      <c r="J3666" s="3">
        <f t="shared" si="58"/>
        <v>0.19</v>
      </c>
      <c r="K3666" s="3">
        <f t="shared" si="58"/>
        <v>0.19</v>
      </c>
    </row>
    <row r="3667" spans="2:11" x14ac:dyDescent="0.3">
      <c r="B3667" s="1" t="s">
        <v>3935</v>
      </c>
      <c r="I3667" s="3">
        <f t="shared" si="58"/>
        <v>0.19</v>
      </c>
      <c r="J3667" s="3">
        <f t="shared" si="58"/>
        <v>0.19</v>
      </c>
      <c r="K3667" s="3">
        <f t="shared" si="58"/>
        <v>0.19</v>
      </c>
    </row>
    <row r="3668" spans="2:11" x14ac:dyDescent="0.3">
      <c r="B3668" s="1" t="s">
        <v>3977</v>
      </c>
      <c r="I3668" s="3">
        <f t="shared" si="58"/>
        <v>0.19</v>
      </c>
      <c r="J3668" s="3">
        <f t="shared" si="58"/>
        <v>0.19</v>
      </c>
      <c r="K3668" s="3">
        <f t="shared" si="58"/>
        <v>0.19</v>
      </c>
    </row>
    <row r="3669" spans="2:11" x14ac:dyDescent="0.3">
      <c r="B3669" s="1" t="s">
        <v>3937</v>
      </c>
      <c r="I3669" s="3">
        <f t="shared" si="58"/>
        <v>0.19</v>
      </c>
      <c r="J3669" s="3">
        <f t="shared" si="58"/>
        <v>0.19</v>
      </c>
      <c r="K3669" s="3">
        <f t="shared" si="58"/>
        <v>0.19</v>
      </c>
    </row>
    <row r="3670" spans="2:11" x14ac:dyDescent="0.3">
      <c r="B3670" s="1" t="s">
        <v>3942</v>
      </c>
      <c r="I3670" s="3">
        <f t="shared" si="58"/>
        <v>0.19000000000000003</v>
      </c>
      <c r="J3670" s="3">
        <f t="shared" si="58"/>
        <v>0.19000000000000003</v>
      </c>
      <c r="K3670" s="3">
        <f t="shared" si="58"/>
        <v>0.19000000000000003</v>
      </c>
    </row>
    <row r="3671" spans="2:11" x14ac:dyDescent="0.3">
      <c r="B3671" s="1" t="s">
        <v>3945</v>
      </c>
      <c r="I3671" s="3">
        <f t="shared" si="58"/>
        <v>0.19000000000000003</v>
      </c>
      <c r="J3671" s="3">
        <f t="shared" si="58"/>
        <v>0.19000000000000003</v>
      </c>
      <c r="K3671" s="3">
        <f t="shared" si="58"/>
        <v>0.19000000000000003</v>
      </c>
    </row>
    <row r="3672" spans="2:11" x14ac:dyDescent="0.3">
      <c r="B3672" s="1" t="s">
        <v>3938</v>
      </c>
      <c r="I3672" s="3">
        <f t="shared" si="58"/>
        <v>0.18999999999999997</v>
      </c>
      <c r="J3672" s="3">
        <f t="shared" si="58"/>
        <v>0.18999999999999997</v>
      </c>
      <c r="K3672" s="3">
        <f t="shared" si="58"/>
        <v>0.18999999999999997</v>
      </c>
    </row>
    <row r="3673" spans="2:11" x14ac:dyDescent="0.3">
      <c r="B3673" s="1" t="s">
        <v>3943</v>
      </c>
      <c r="I3673" s="3">
        <f t="shared" si="58"/>
        <v>0.19</v>
      </c>
      <c r="J3673" s="3">
        <f t="shared" si="58"/>
        <v>0.19</v>
      </c>
      <c r="K3673" s="3">
        <f t="shared" si="58"/>
        <v>0.19</v>
      </c>
    </row>
    <row r="3674" spans="2:11" x14ac:dyDescent="0.3">
      <c r="B3674" s="1" t="s">
        <v>3936</v>
      </c>
      <c r="I3674" s="3">
        <f t="shared" si="58"/>
        <v>0.19</v>
      </c>
      <c r="J3674" s="3">
        <f t="shared" si="58"/>
        <v>0.19</v>
      </c>
      <c r="K3674" s="3">
        <f t="shared" si="58"/>
        <v>0.19</v>
      </c>
    </row>
    <row r="3675" spans="2:11" x14ac:dyDescent="0.3">
      <c r="B3675" s="1" t="s">
        <v>3962</v>
      </c>
      <c r="I3675" s="3">
        <f t="shared" si="58"/>
        <v>0.19</v>
      </c>
      <c r="J3675" s="3">
        <f t="shared" si="58"/>
        <v>0.19</v>
      </c>
      <c r="K3675" s="3">
        <f t="shared" si="58"/>
        <v>0.19</v>
      </c>
    </row>
    <row r="3676" spans="2:11" x14ac:dyDescent="0.3">
      <c r="B3676" s="1" t="s">
        <v>3944</v>
      </c>
      <c r="I3676" s="3">
        <f t="shared" si="58"/>
        <v>0.19</v>
      </c>
      <c r="J3676" s="3">
        <f t="shared" si="58"/>
        <v>0.19</v>
      </c>
      <c r="K3676" s="3">
        <f t="shared" si="58"/>
        <v>0.19</v>
      </c>
    </row>
    <row r="3677" spans="2:11" x14ac:dyDescent="0.3">
      <c r="B3677" s="1" t="s">
        <v>3960</v>
      </c>
      <c r="I3677" s="3">
        <f t="shared" si="58"/>
        <v>0.19000000000000003</v>
      </c>
      <c r="J3677" s="3">
        <f t="shared" si="58"/>
        <v>0.19000000000000003</v>
      </c>
      <c r="K3677" s="3">
        <f t="shared" si="58"/>
        <v>0.19000000000000003</v>
      </c>
    </row>
    <row r="3678" spans="2:11" x14ac:dyDescent="0.3">
      <c r="B3678" s="1" t="s">
        <v>3950</v>
      </c>
      <c r="I3678" s="3">
        <f t="shared" si="58"/>
        <v>0.19</v>
      </c>
      <c r="J3678" s="3">
        <f t="shared" si="58"/>
        <v>0.19</v>
      </c>
      <c r="K3678" s="3">
        <f t="shared" si="58"/>
        <v>0.19</v>
      </c>
    </row>
    <row r="3679" spans="2:11" x14ac:dyDescent="0.3">
      <c r="B3679" s="1" t="s">
        <v>3961</v>
      </c>
      <c r="I3679" s="3">
        <f t="shared" si="58"/>
        <v>0.19</v>
      </c>
      <c r="J3679" s="3">
        <f t="shared" si="58"/>
        <v>0.19</v>
      </c>
      <c r="K3679" s="3">
        <f t="shared" si="58"/>
        <v>0.19</v>
      </c>
    </row>
    <row r="3680" spans="2:11" x14ac:dyDescent="0.3">
      <c r="B3680" s="1" t="s">
        <v>3991</v>
      </c>
      <c r="I3680" s="3">
        <f t="shared" si="58"/>
        <v>0.19</v>
      </c>
      <c r="J3680" s="3">
        <f t="shared" si="58"/>
        <v>0.19</v>
      </c>
      <c r="K3680" s="3">
        <f t="shared" si="58"/>
        <v>0.19</v>
      </c>
    </row>
    <row r="3681" spans="2:11" x14ac:dyDescent="0.3">
      <c r="B3681" s="1" t="s">
        <v>3971</v>
      </c>
      <c r="I3681" s="3">
        <f t="shared" si="58"/>
        <v>0.19</v>
      </c>
      <c r="J3681" s="3">
        <f t="shared" si="58"/>
        <v>0.19</v>
      </c>
      <c r="K3681" s="3">
        <f t="shared" si="58"/>
        <v>0.19</v>
      </c>
    </row>
    <row r="3682" spans="2:11" x14ac:dyDescent="0.3">
      <c r="B3682" s="1" t="s">
        <v>3970</v>
      </c>
      <c r="I3682" s="3">
        <f t="shared" si="58"/>
        <v>0.19</v>
      </c>
      <c r="J3682" s="3">
        <f t="shared" si="58"/>
        <v>0.19</v>
      </c>
      <c r="K3682" s="3">
        <f t="shared" si="58"/>
        <v>0.19</v>
      </c>
    </row>
    <row r="3683" spans="2:11" x14ac:dyDescent="0.3">
      <c r="B3683" s="1" t="s">
        <v>3957</v>
      </c>
      <c r="I3683" s="3">
        <f t="shared" si="58"/>
        <v>0.19</v>
      </c>
      <c r="J3683" s="3">
        <f t="shared" si="58"/>
        <v>0.19</v>
      </c>
      <c r="K3683" s="3">
        <f t="shared" si="58"/>
        <v>0.19</v>
      </c>
    </row>
    <row r="3684" spans="2:11" x14ac:dyDescent="0.3">
      <c r="B3684" s="1" t="s">
        <v>3912</v>
      </c>
      <c r="I3684" s="3">
        <f t="shared" si="58"/>
        <v>0.19</v>
      </c>
      <c r="J3684" s="3">
        <f t="shared" si="58"/>
        <v>0.19</v>
      </c>
      <c r="K3684" s="3">
        <f t="shared" si="58"/>
        <v>0.12</v>
      </c>
    </row>
    <row r="3685" spans="2:11" x14ac:dyDescent="0.3">
      <c r="B3685" s="1" t="s">
        <v>3976</v>
      </c>
      <c r="I3685" s="3">
        <f t="shared" si="58"/>
        <v>0.19000000000000003</v>
      </c>
      <c r="J3685" s="3">
        <f t="shared" si="58"/>
        <v>0.19000000000000003</v>
      </c>
      <c r="K3685" s="3">
        <f t="shared" si="58"/>
        <v>0.19000000000000003</v>
      </c>
    </row>
    <row r="3686" spans="2:11" x14ac:dyDescent="0.3">
      <c r="B3686" s="1" t="s">
        <v>3988</v>
      </c>
      <c r="I3686" s="3">
        <f t="shared" si="58"/>
        <v>0.19</v>
      </c>
      <c r="J3686" s="3">
        <f t="shared" si="58"/>
        <v>0.19</v>
      </c>
      <c r="K3686" s="3">
        <f t="shared" si="58"/>
        <v>0.19</v>
      </c>
    </row>
    <row r="3687" spans="2:11" x14ac:dyDescent="0.3">
      <c r="B3687" s="1" t="s">
        <v>3987</v>
      </c>
      <c r="I3687" s="3">
        <f t="shared" si="58"/>
        <v>0.19</v>
      </c>
      <c r="J3687" s="3">
        <f t="shared" si="58"/>
        <v>0.19</v>
      </c>
      <c r="K3687" s="3">
        <f t="shared" si="58"/>
        <v>0.19</v>
      </c>
    </row>
    <row r="3688" spans="2:11" x14ac:dyDescent="0.3">
      <c r="B3688" s="1" t="s">
        <v>3973</v>
      </c>
      <c r="I3688" s="3">
        <f t="shared" si="58"/>
        <v>0.19</v>
      </c>
      <c r="J3688" s="3">
        <f t="shared" si="58"/>
        <v>0.19</v>
      </c>
      <c r="K3688" s="3">
        <f t="shared" si="58"/>
        <v>0.19</v>
      </c>
    </row>
    <row r="3689" spans="2:11" x14ac:dyDescent="0.3">
      <c r="B3689" s="1" t="s">
        <v>3930</v>
      </c>
      <c r="I3689" s="3">
        <f t="shared" si="58"/>
        <v>0.19</v>
      </c>
      <c r="J3689" s="3">
        <f t="shared" si="58"/>
        <v>0.19</v>
      </c>
      <c r="K3689" s="3">
        <f t="shared" si="58"/>
        <v>0.19</v>
      </c>
    </row>
    <row r="3690" spans="2:11" x14ac:dyDescent="0.3">
      <c r="B3690" s="1" t="s">
        <v>3927</v>
      </c>
      <c r="I3690" s="3">
        <f t="shared" si="58"/>
        <v>0.17</v>
      </c>
      <c r="J3690" s="3">
        <f t="shared" si="58"/>
        <v>0.17</v>
      </c>
      <c r="K3690" s="3">
        <f t="shared" si="58"/>
        <v>0.17</v>
      </c>
    </row>
    <row r="3691" spans="2:11" x14ac:dyDescent="0.3">
      <c r="B3691" s="1" t="s">
        <v>3980</v>
      </c>
      <c r="I3691" s="3">
        <f t="shared" si="58"/>
        <v>0.19</v>
      </c>
      <c r="J3691" s="3">
        <f t="shared" si="58"/>
        <v>0.19</v>
      </c>
      <c r="K3691" s="3">
        <f t="shared" si="58"/>
        <v>0.19</v>
      </c>
    </row>
    <row r="3692" spans="2:11" x14ac:dyDescent="0.3">
      <c r="B3692" s="1" t="s">
        <v>3981</v>
      </c>
      <c r="I3692" s="3">
        <f t="shared" si="58"/>
        <v>0.19</v>
      </c>
      <c r="J3692" s="3">
        <f t="shared" si="58"/>
        <v>0.19</v>
      </c>
      <c r="K3692" s="3">
        <f t="shared" si="58"/>
        <v>0.19</v>
      </c>
    </row>
    <row r="3693" spans="2:11" x14ac:dyDescent="0.3">
      <c r="B3693" s="1" t="s">
        <v>3979</v>
      </c>
      <c r="I3693" s="3">
        <f t="shared" si="58"/>
        <v>0.19</v>
      </c>
      <c r="J3693" s="3">
        <f t="shared" si="58"/>
        <v>0.19</v>
      </c>
      <c r="K3693" s="3">
        <f t="shared" si="58"/>
        <v>0.19</v>
      </c>
    </row>
    <row r="3694" spans="2:11" x14ac:dyDescent="0.3">
      <c r="B3694" s="1" t="s">
        <v>3984</v>
      </c>
      <c r="I3694" s="3">
        <f t="shared" si="58"/>
        <v>0.19</v>
      </c>
      <c r="J3694" s="3">
        <f t="shared" si="58"/>
        <v>0.19</v>
      </c>
      <c r="K3694" s="3">
        <f t="shared" si="58"/>
        <v>0.19</v>
      </c>
    </row>
    <row r="3695" spans="2:11" x14ac:dyDescent="0.3">
      <c r="B3695" s="1" t="s">
        <v>3982</v>
      </c>
      <c r="I3695" s="3">
        <f t="shared" si="58"/>
        <v>0.19</v>
      </c>
      <c r="J3695" s="3">
        <f t="shared" si="58"/>
        <v>0.19</v>
      </c>
      <c r="K3695" s="3">
        <f t="shared" si="58"/>
        <v>0.19</v>
      </c>
    </row>
    <row r="3696" spans="2:11" x14ac:dyDescent="0.3">
      <c r="B3696" s="1" t="s">
        <v>3990</v>
      </c>
      <c r="I3696" s="3">
        <f t="shared" si="58"/>
        <v>0.19</v>
      </c>
      <c r="J3696" s="3">
        <f t="shared" si="58"/>
        <v>0.19</v>
      </c>
      <c r="K3696" s="3">
        <f t="shared" si="58"/>
        <v>0.19</v>
      </c>
    </row>
    <row r="3697" spans="2:11" x14ac:dyDescent="0.3">
      <c r="B3697" s="1" t="s">
        <v>3954</v>
      </c>
      <c r="I3697" s="3">
        <f t="shared" si="58"/>
        <v>0.19</v>
      </c>
      <c r="J3697" s="3">
        <f t="shared" si="58"/>
        <v>0.19</v>
      </c>
      <c r="K3697" s="3">
        <f t="shared" si="58"/>
        <v>0.19</v>
      </c>
    </row>
    <row r="3698" spans="2:11" x14ac:dyDescent="0.3">
      <c r="B3698" s="1" t="s">
        <v>3913</v>
      </c>
      <c r="I3698" s="3">
        <f t="shared" si="58"/>
        <v>0.18999999999999997</v>
      </c>
      <c r="J3698" s="3">
        <f t="shared" si="58"/>
        <v>0.18999999999999997</v>
      </c>
      <c r="K3698" s="3">
        <f t="shared" si="58"/>
        <v>0.17727272727272725</v>
      </c>
    </row>
    <row r="3699" spans="2:11" x14ac:dyDescent="0.3">
      <c r="B3699" s="1" t="s">
        <v>3983</v>
      </c>
      <c r="I3699" s="3">
        <f t="shared" si="58"/>
        <v>0.19</v>
      </c>
      <c r="J3699" s="3">
        <f t="shared" si="58"/>
        <v>0.19</v>
      </c>
      <c r="K3699" s="3">
        <f t="shared" si="58"/>
        <v>0.19</v>
      </c>
    </row>
    <row r="3700" spans="2:11" x14ac:dyDescent="0.3">
      <c r="B3700" s="1" t="s">
        <v>3931</v>
      </c>
      <c r="I3700" s="3">
        <f t="shared" si="58"/>
        <v>0.19</v>
      </c>
      <c r="J3700" s="3">
        <f t="shared" si="58"/>
        <v>0.19</v>
      </c>
      <c r="K3700" s="3">
        <f t="shared" si="58"/>
        <v>0.19</v>
      </c>
    </row>
    <row r="3701" spans="2:11" x14ac:dyDescent="0.3">
      <c r="B3701" s="1" t="s">
        <v>3925</v>
      </c>
      <c r="I3701" s="3">
        <f t="shared" si="58"/>
        <v>0.17</v>
      </c>
      <c r="J3701" s="3">
        <f t="shared" si="58"/>
        <v>0.17</v>
      </c>
      <c r="K3701" s="3">
        <f t="shared" si="58"/>
        <v>0.17</v>
      </c>
    </row>
    <row r="3702" spans="2:11" x14ac:dyDescent="0.3">
      <c r="B3702" s="1" t="s">
        <v>3949</v>
      </c>
      <c r="I3702" s="3">
        <f t="shared" si="58"/>
        <v>0.19</v>
      </c>
      <c r="J3702" s="3">
        <f t="shared" si="58"/>
        <v>0.19</v>
      </c>
      <c r="K3702" s="3">
        <f t="shared" si="58"/>
        <v>0.19</v>
      </c>
    </row>
    <row r="3703" spans="2:11" x14ac:dyDescent="0.3">
      <c r="B3703" s="1" t="s">
        <v>3948</v>
      </c>
      <c r="I3703" s="3">
        <f t="shared" si="58"/>
        <v>0.19</v>
      </c>
      <c r="J3703" s="3">
        <f t="shared" si="58"/>
        <v>0.19</v>
      </c>
      <c r="K3703" s="3">
        <f t="shared" si="58"/>
        <v>0.19</v>
      </c>
    </row>
    <row r="3704" spans="2:11" x14ac:dyDescent="0.3">
      <c r="B3704" s="1" t="s">
        <v>3974</v>
      </c>
      <c r="I3704" s="3">
        <f t="shared" si="58"/>
        <v>0.19</v>
      </c>
      <c r="J3704" s="3">
        <f t="shared" si="58"/>
        <v>0.19</v>
      </c>
      <c r="K3704" s="3">
        <f t="shared" si="58"/>
        <v>0.19</v>
      </c>
    </row>
    <row r="3705" spans="2:11" x14ac:dyDescent="0.3">
      <c r="B3705" s="1" t="s">
        <v>3924</v>
      </c>
      <c r="I3705" s="3">
        <f t="shared" si="58"/>
        <v>0.16</v>
      </c>
      <c r="J3705" s="3">
        <f t="shared" si="58"/>
        <v>0.16</v>
      </c>
      <c r="K3705" s="3">
        <f t="shared" si="58"/>
        <v>0.16</v>
      </c>
    </row>
    <row r="3706" spans="2:11" x14ac:dyDescent="0.3">
      <c r="B3706" s="1" t="s">
        <v>3940</v>
      </c>
      <c r="I3706" s="3">
        <f t="shared" si="58"/>
        <v>0.19</v>
      </c>
      <c r="J3706" s="3">
        <f t="shared" si="58"/>
        <v>0.19</v>
      </c>
      <c r="K3706" s="3">
        <f t="shared" si="58"/>
        <v>0.19</v>
      </c>
    </row>
    <row r="3707" spans="2:11" x14ac:dyDescent="0.3">
      <c r="B3707" s="1" t="s">
        <v>3941</v>
      </c>
      <c r="I3707" s="3">
        <f t="shared" si="58"/>
        <v>0.19</v>
      </c>
      <c r="J3707" s="3">
        <f t="shared" si="58"/>
        <v>0.19</v>
      </c>
      <c r="K3707" s="3">
        <f t="shared" si="58"/>
        <v>0.19</v>
      </c>
    </row>
    <row r="3708" spans="2:11" x14ac:dyDescent="0.3">
      <c r="B3708" s="1" t="s">
        <v>3951</v>
      </c>
      <c r="I3708" s="3">
        <f t="shared" si="58"/>
        <v>0.19</v>
      </c>
      <c r="J3708" s="3">
        <f t="shared" si="58"/>
        <v>0.19</v>
      </c>
      <c r="K3708" s="3">
        <f t="shared" si="58"/>
        <v>0.19</v>
      </c>
    </row>
    <row r="3709" spans="2:11" x14ac:dyDescent="0.3">
      <c r="B3709" s="1" t="s">
        <v>3917</v>
      </c>
      <c r="I3709" s="3">
        <f t="shared" si="58"/>
        <v>0.11</v>
      </c>
      <c r="J3709" s="3">
        <f t="shared" si="58"/>
        <v>0.11</v>
      </c>
      <c r="K3709" s="3">
        <f t="shared" si="58"/>
        <v>0.11</v>
      </c>
    </row>
    <row r="3710" spans="2:11" x14ac:dyDescent="0.3">
      <c r="B3710" s="1" t="s">
        <v>3993</v>
      </c>
      <c r="I3710" s="3">
        <f t="shared" si="58"/>
        <v>0.19</v>
      </c>
      <c r="J3710" s="3">
        <f t="shared" si="58"/>
        <v>0.19</v>
      </c>
      <c r="K3710" s="3">
        <f t="shared" si="58"/>
        <v>0.19</v>
      </c>
    </row>
    <row r="3711" spans="2:11" x14ac:dyDescent="0.3">
      <c r="B3711" s="1" t="s">
        <v>3994</v>
      </c>
      <c r="I3711" s="3">
        <f t="shared" si="58"/>
        <v>0.19</v>
      </c>
      <c r="J3711" s="3">
        <f t="shared" si="58"/>
        <v>0.19</v>
      </c>
      <c r="K3711" s="3">
        <f t="shared" si="58"/>
        <v>0.19</v>
      </c>
    </row>
    <row r="3712" spans="2:11" x14ac:dyDescent="0.3">
      <c r="B3712" s="1" t="s">
        <v>3992</v>
      </c>
      <c r="I3712" s="3">
        <f t="shared" ref="I3712:K3775" si="59">AVERAGEIFS(I$2:I$2812,$H$2:$H$2812,$B3712)</f>
        <v>0.19</v>
      </c>
      <c r="J3712" s="3">
        <f t="shared" si="59"/>
        <v>0.19</v>
      </c>
      <c r="K3712" s="3">
        <f t="shared" si="59"/>
        <v>0.19</v>
      </c>
    </row>
    <row r="3713" spans="2:11" x14ac:dyDescent="0.3">
      <c r="B3713" s="1" t="s">
        <v>3922</v>
      </c>
      <c r="I3713" s="3">
        <f t="shared" si="59"/>
        <v>0.16</v>
      </c>
      <c r="J3713" s="3">
        <f t="shared" si="59"/>
        <v>0.16</v>
      </c>
      <c r="K3713" s="3">
        <f t="shared" si="59"/>
        <v>0.14000000000000001</v>
      </c>
    </row>
    <row r="3714" spans="2:11" x14ac:dyDescent="0.3">
      <c r="B3714" s="1" t="s">
        <v>3928</v>
      </c>
      <c r="I3714" s="3">
        <f t="shared" si="59"/>
        <v>0.18</v>
      </c>
      <c r="J3714" s="3">
        <f t="shared" si="59"/>
        <v>0.19</v>
      </c>
      <c r="K3714" s="3">
        <f t="shared" si="59"/>
        <v>0.19</v>
      </c>
    </row>
    <row r="3715" spans="2:11" x14ac:dyDescent="0.3">
      <c r="B3715" s="1" t="s">
        <v>3952</v>
      </c>
      <c r="I3715" s="3">
        <f t="shared" si="59"/>
        <v>0.19000000000000003</v>
      </c>
      <c r="J3715" s="3">
        <f t="shared" si="59"/>
        <v>0.19000000000000003</v>
      </c>
      <c r="K3715" s="3">
        <f t="shared" si="59"/>
        <v>0.19000000000000003</v>
      </c>
    </row>
    <row r="3716" spans="2:11" x14ac:dyDescent="0.3">
      <c r="B3716" s="1" t="s">
        <v>3963</v>
      </c>
      <c r="I3716" s="3">
        <f t="shared" si="59"/>
        <v>0.19</v>
      </c>
      <c r="J3716" s="3">
        <f t="shared" si="59"/>
        <v>0.19</v>
      </c>
      <c r="K3716" s="3">
        <f t="shared" si="59"/>
        <v>0.19</v>
      </c>
    </row>
    <row r="3717" spans="2:11" x14ac:dyDescent="0.3">
      <c r="B3717" s="1" t="s">
        <v>3929</v>
      </c>
      <c r="I3717" s="3">
        <f t="shared" si="59"/>
        <v>0.18</v>
      </c>
      <c r="J3717" s="3">
        <f t="shared" si="59"/>
        <v>0.19</v>
      </c>
      <c r="K3717" s="3">
        <f t="shared" si="59"/>
        <v>0.19</v>
      </c>
    </row>
    <row r="3718" spans="2:11" x14ac:dyDescent="0.3">
      <c r="B3718" s="1" t="s">
        <v>3923</v>
      </c>
      <c r="I3718" s="3">
        <f t="shared" si="59"/>
        <v>0.14000000000000004</v>
      </c>
      <c r="J3718" s="3">
        <f t="shared" si="59"/>
        <v>0.14999999999999997</v>
      </c>
      <c r="K3718" s="3">
        <f t="shared" si="59"/>
        <v>0.14999999999999997</v>
      </c>
    </row>
    <row r="3719" spans="2:11" x14ac:dyDescent="0.3">
      <c r="B3719" s="1" t="s">
        <v>3918</v>
      </c>
      <c r="I3719" s="3">
        <f t="shared" si="59"/>
        <v>0.17960000000000001</v>
      </c>
      <c r="J3719" s="3">
        <f t="shared" si="59"/>
        <v>0.17960000000000001</v>
      </c>
      <c r="K3719" s="3">
        <f t="shared" si="59"/>
        <v>0.16839999999999999</v>
      </c>
    </row>
    <row r="3720" spans="2:11" x14ac:dyDescent="0.3">
      <c r="B3720" s="1" t="s">
        <v>3916</v>
      </c>
      <c r="I3720" s="3">
        <f t="shared" si="59"/>
        <v>0.18899999999999997</v>
      </c>
      <c r="J3720" s="3">
        <f t="shared" si="59"/>
        <v>0.18999999999999997</v>
      </c>
      <c r="K3720" s="3">
        <f t="shared" si="59"/>
        <v>0.16599999999999998</v>
      </c>
    </row>
    <row r="3721" spans="2:11" x14ac:dyDescent="0.3">
      <c r="B3721" s="1" t="s">
        <v>3972</v>
      </c>
      <c r="I3721" s="3">
        <f t="shared" si="59"/>
        <v>0.19</v>
      </c>
      <c r="J3721" s="3">
        <f t="shared" si="59"/>
        <v>0.19</v>
      </c>
      <c r="K3721" s="3">
        <f t="shared" si="59"/>
        <v>0.19</v>
      </c>
    </row>
    <row r="3722" spans="2:11" x14ac:dyDescent="0.3">
      <c r="B3722" s="1" t="s">
        <v>3965</v>
      </c>
      <c r="I3722" s="3">
        <f t="shared" si="59"/>
        <v>0.19</v>
      </c>
      <c r="J3722" s="3">
        <f t="shared" si="59"/>
        <v>0.19</v>
      </c>
      <c r="K3722" s="3">
        <f t="shared" si="59"/>
        <v>0.19</v>
      </c>
    </row>
    <row r="3723" spans="2:11" x14ac:dyDescent="0.3">
      <c r="B3723" s="1" t="s">
        <v>3964</v>
      </c>
      <c r="I3723" s="3">
        <f t="shared" si="59"/>
        <v>0.19</v>
      </c>
      <c r="J3723" s="3">
        <f t="shared" si="59"/>
        <v>0.19</v>
      </c>
      <c r="K3723" s="3">
        <f t="shared" si="59"/>
        <v>0.19</v>
      </c>
    </row>
    <row r="3724" spans="2:11" x14ac:dyDescent="0.3">
      <c r="B3724" s="1" t="s">
        <v>3986</v>
      </c>
      <c r="I3724" s="3">
        <f t="shared" si="59"/>
        <v>0.19</v>
      </c>
      <c r="J3724" s="3">
        <f t="shared" si="59"/>
        <v>0.19</v>
      </c>
      <c r="K3724" s="3">
        <f t="shared" si="59"/>
        <v>0.19</v>
      </c>
    </row>
    <row r="3725" spans="2:11" x14ac:dyDescent="0.3">
      <c r="B3725" s="1" t="s">
        <v>3932</v>
      </c>
      <c r="I3725" s="3">
        <f t="shared" si="59"/>
        <v>0.19</v>
      </c>
      <c r="J3725" s="3">
        <f t="shared" si="59"/>
        <v>0.19</v>
      </c>
      <c r="K3725" s="3">
        <f t="shared" si="59"/>
        <v>0.19</v>
      </c>
    </row>
    <row r="3726" spans="2:11" x14ac:dyDescent="0.3">
      <c r="B3726" s="1" t="s">
        <v>3956</v>
      </c>
      <c r="I3726" s="3">
        <f t="shared" si="59"/>
        <v>0.19</v>
      </c>
      <c r="J3726" s="3">
        <f t="shared" si="59"/>
        <v>0.19</v>
      </c>
      <c r="K3726" s="3">
        <f t="shared" si="59"/>
        <v>0.19</v>
      </c>
    </row>
    <row r="3727" spans="2:11" x14ac:dyDescent="0.3">
      <c r="B3727" s="1" t="s">
        <v>3995</v>
      </c>
      <c r="I3727" s="3">
        <f t="shared" si="59"/>
        <v>0.21</v>
      </c>
      <c r="J3727" s="3">
        <f t="shared" si="59"/>
        <v>0.21</v>
      </c>
      <c r="K3727" s="3">
        <f t="shared" si="59"/>
        <v>0.21</v>
      </c>
    </row>
    <row r="3728" spans="2:11" x14ac:dyDescent="0.3">
      <c r="B3728" s="1" t="s">
        <v>3933</v>
      </c>
      <c r="I3728" s="3">
        <f t="shared" si="59"/>
        <v>0.19</v>
      </c>
      <c r="J3728" s="3">
        <f t="shared" si="59"/>
        <v>0.19</v>
      </c>
      <c r="K3728" s="3">
        <f t="shared" si="59"/>
        <v>0.19</v>
      </c>
    </row>
    <row r="3729" spans="2:11" x14ac:dyDescent="0.3">
      <c r="B3729" s="1" t="s">
        <v>3946</v>
      </c>
      <c r="I3729" s="3">
        <f t="shared" si="59"/>
        <v>0.19</v>
      </c>
      <c r="J3729" s="3">
        <f t="shared" si="59"/>
        <v>0.19</v>
      </c>
      <c r="K3729" s="3">
        <f t="shared" si="59"/>
        <v>0.19</v>
      </c>
    </row>
    <row r="3730" spans="2:11" x14ac:dyDescent="0.3">
      <c r="B3730" s="1" t="s">
        <v>3966</v>
      </c>
      <c r="I3730" s="3">
        <f t="shared" si="59"/>
        <v>0.19</v>
      </c>
      <c r="J3730" s="3">
        <f t="shared" si="59"/>
        <v>0.19</v>
      </c>
      <c r="K3730" s="3">
        <f t="shared" si="59"/>
        <v>0.19</v>
      </c>
    </row>
    <row r="3731" spans="2:11" x14ac:dyDescent="0.3">
      <c r="B3731" s="1" t="s">
        <v>3955</v>
      </c>
      <c r="I3731" s="3">
        <f t="shared" si="59"/>
        <v>0.19</v>
      </c>
      <c r="J3731" s="3">
        <f t="shared" si="59"/>
        <v>0.19</v>
      </c>
      <c r="K3731" s="3">
        <f t="shared" si="59"/>
        <v>0.19</v>
      </c>
    </row>
    <row r="3732" spans="2:11" x14ac:dyDescent="0.3">
      <c r="B3732" s="1" t="s">
        <v>3978</v>
      </c>
      <c r="I3732" s="3">
        <f t="shared" si="59"/>
        <v>0.19</v>
      </c>
      <c r="J3732" s="3">
        <f t="shared" si="59"/>
        <v>0.19</v>
      </c>
      <c r="K3732" s="3">
        <f t="shared" si="59"/>
        <v>0.19</v>
      </c>
    </row>
    <row r="3733" spans="2:11" x14ac:dyDescent="0.3">
      <c r="B3733" s="1" t="s">
        <v>3947</v>
      </c>
      <c r="I3733" s="3">
        <f t="shared" si="59"/>
        <v>0.19</v>
      </c>
      <c r="J3733" s="3">
        <f t="shared" si="59"/>
        <v>0.19</v>
      </c>
      <c r="K3733" s="3">
        <f t="shared" si="59"/>
        <v>0.19</v>
      </c>
    </row>
    <row r="3734" spans="2:11" x14ac:dyDescent="0.3">
      <c r="B3734" s="1" t="s">
        <v>3939</v>
      </c>
      <c r="I3734" s="3">
        <f t="shared" si="59"/>
        <v>0.18999999999999997</v>
      </c>
      <c r="J3734" s="3">
        <f t="shared" si="59"/>
        <v>0.18999999999999997</v>
      </c>
      <c r="K3734" s="3">
        <f t="shared" si="59"/>
        <v>0.18999999999999997</v>
      </c>
    </row>
    <row r="3735" spans="2:11" x14ac:dyDescent="0.3">
      <c r="B3735" s="1" t="s">
        <v>4070</v>
      </c>
      <c r="I3735" s="3">
        <f t="shared" si="59"/>
        <v>0.19</v>
      </c>
      <c r="J3735" s="3">
        <f t="shared" si="59"/>
        <v>0.19</v>
      </c>
      <c r="K3735" s="3">
        <f t="shared" si="59"/>
        <v>0.19</v>
      </c>
    </row>
    <row r="3736" spans="2:11" x14ac:dyDescent="0.3">
      <c r="B3736" s="1" t="s">
        <v>4051</v>
      </c>
      <c r="I3736" s="3">
        <f t="shared" si="59"/>
        <v>0.18571428571428569</v>
      </c>
      <c r="J3736" s="3">
        <f t="shared" si="59"/>
        <v>0.18571428571428569</v>
      </c>
      <c r="K3736" s="3">
        <f t="shared" si="59"/>
        <v>0.18571428571428569</v>
      </c>
    </row>
    <row r="3737" spans="2:11" x14ac:dyDescent="0.3">
      <c r="B3737" s="1" t="s">
        <v>4079</v>
      </c>
      <c r="I3737" s="3">
        <f t="shared" si="59"/>
        <v>0.19</v>
      </c>
      <c r="J3737" s="3">
        <f t="shared" si="59"/>
        <v>0.19</v>
      </c>
      <c r="K3737" s="3">
        <f t="shared" si="59"/>
        <v>0.19</v>
      </c>
    </row>
    <row r="3738" spans="2:11" x14ac:dyDescent="0.3">
      <c r="B3738" s="1" t="s">
        <v>4045</v>
      </c>
      <c r="I3738" s="3">
        <f t="shared" si="59"/>
        <v>0.18727272727272723</v>
      </c>
      <c r="J3738" s="3">
        <f t="shared" si="59"/>
        <v>0.18727272727272723</v>
      </c>
      <c r="K3738" s="3">
        <f t="shared" si="59"/>
        <v>0.18545454545454543</v>
      </c>
    </row>
    <row r="3739" spans="2:11" x14ac:dyDescent="0.3">
      <c r="B3739" s="1" t="s">
        <v>4053</v>
      </c>
      <c r="I3739" s="3">
        <f t="shared" si="59"/>
        <v>0.17</v>
      </c>
      <c r="J3739" s="3">
        <f t="shared" si="59"/>
        <v>0.17</v>
      </c>
      <c r="K3739" s="3">
        <f t="shared" si="59"/>
        <v>0.17</v>
      </c>
    </row>
    <row r="3740" spans="2:11" x14ac:dyDescent="0.3">
      <c r="B3740" s="1" t="s">
        <v>3998</v>
      </c>
      <c r="I3740" s="3">
        <f t="shared" si="59"/>
        <v>0.14500000000000002</v>
      </c>
      <c r="J3740" s="3">
        <f t="shared" si="59"/>
        <v>0.14500000000000002</v>
      </c>
      <c r="K3740" s="3">
        <f t="shared" si="59"/>
        <v>0.09</v>
      </c>
    </row>
    <row r="3741" spans="2:11" x14ac:dyDescent="0.3">
      <c r="B3741" s="1" t="s">
        <v>4084</v>
      </c>
      <c r="I3741" s="3">
        <f t="shared" si="59"/>
        <v>0.19</v>
      </c>
      <c r="J3741" s="3">
        <f t="shared" si="59"/>
        <v>0.19</v>
      </c>
      <c r="K3741" s="3">
        <f t="shared" si="59"/>
        <v>0.19</v>
      </c>
    </row>
    <row r="3742" spans="2:11" x14ac:dyDescent="0.3">
      <c r="B3742" s="1" t="s">
        <v>4077</v>
      </c>
      <c r="I3742" s="3">
        <f t="shared" si="59"/>
        <v>0.19</v>
      </c>
      <c r="J3742" s="3">
        <f t="shared" si="59"/>
        <v>0.19</v>
      </c>
      <c r="K3742" s="3">
        <f t="shared" si="59"/>
        <v>0.19</v>
      </c>
    </row>
    <row r="3743" spans="2:11" x14ac:dyDescent="0.3">
      <c r="B3743" s="1" t="s">
        <v>4046</v>
      </c>
      <c r="I3743" s="3">
        <f t="shared" si="59"/>
        <v>0.18666666666666665</v>
      </c>
      <c r="J3743" s="3">
        <f t="shared" si="59"/>
        <v>0.18666666666666665</v>
      </c>
      <c r="K3743" s="3">
        <f t="shared" si="59"/>
        <v>0.18666666666666665</v>
      </c>
    </row>
    <row r="3744" spans="2:11" x14ac:dyDescent="0.3">
      <c r="B3744" s="1" t="s">
        <v>4075</v>
      </c>
      <c r="I3744" s="3">
        <f t="shared" si="59"/>
        <v>0.19</v>
      </c>
      <c r="J3744" s="3">
        <f t="shared" si="59"/>
        <v>0.19</v>
      </c>
      <c r="K3744" s="3">
        <f t="shared" si="59"/>
        <v>0.19</v>
      </c>
    </row>
    <row r="3745" spans="2:11" x14ac:dyDescent="0.3">
      <c r="B3745" s="1" t="s">
        <v>4078</v>
      </c>
      <c r="I3745" s="3">
        <f t="shared" si="59"/>
        <v>0.19</v>
      </c>
      <c r="J3745" s="3">
        <f t="shared" si="59"/>
        <v>0.19</v>
      </c>
      <c r="K3745" s="3">
        <f t="shared" si="59"/>
        <v>0.19</v>
      </c>
    </row>
    <row r="3746" spans="2:11" x14ac:dyDescent="0.3">
      <c r="B3746" s="1" t="s">
        <v>4061</v>
      </c>
      <c r="I3746" s="3">
        <f t="shared" si="59"/>
        <v>0.18</v>
      </c>
      <c r="J3746" s="3">
        <f t="shared" si="59"/>
        <v>0.18</v>
      </c>
      <c r="K3746" s="3">
        <f t="shared" si="59"/>
        <v>0.19</v>
      </c>
    </row>
    <row r="3747" spans="2:11" x14ac:dyDescent="0.3">
      <c r="B3747" s="1" t="s">
        <v>4060</v>
      </c>
      <c r="I3747" s="3">
        <f t="shared" si="59"/>
        <v>0.19</v>
      </c>
      <c r="J3747" s="3">
        <f t="shared" si="59"/>
        <v>0.19</v>
      </c>
      <c r="K3747" s="3">
        <f t="shared" si="59"/>
        <v>0.18</v>
      </c>
    </row>
    <row r="3748" spans="2:11" x14ac:dyDescent="0.3">
      <c r="B3748" s="1" t="s">
        <v>4080</v>
      </c>
      <c r="I3748" s="3">
        <f t="shared" si="59"/>
        <v>0.19</v>
      </c>
      <c r="J3748" s="3">
        <f t="shared" si="59"/>
        <v>0.19</v>
      </c>
      <c r="K3748" s="3">
        <f t="shared" si="59"/>
        <v>0.19</v>
      </c>
    </row>
    <row r="3749" spans="2:11" x14ac:dyDescent="0.3">
      <c r="B3749" s="1" t="s">
        <v>4042</v>
      </c>
      <c r="I3749" s="3">
        <f t="shared" si="59"/>
        <v>0.18</v>
      </c>
      <c r="J3749" s="3">
        <f t="shared" si="59"/>
        <v>0.18</v>
      </c>
      <c r="K3749" s="3">
        <f t="shared" si="59"/>
        <v>0.16</v>
      </c>
    </row>
    <row r="3750" spans="2:11" x14ac:dyDescent="0.3">
      <c r="B3750" s="1" t="s">
        <v>4040</v>
      </c>
      <c r="I3750" s="3">
        <f t="shared" si="59"/>
        <v>0.18</v>
      </c>
      <c r="J3750" s="3">
        <f t="shared" si="59"/>
        <v>0.18</v>
      </c>
      <c r="K3750" s="3">
        <f t="shared" si="59"/>
        <v>0.16</v>
      </c>
    </row>
    <row r="3751" spans="2:11" x14ac:dyDescent="0.3">
      <c r="B3751" s="1" t="s">
        <v>4062</v>
      </c>
      <c r="I3751" s="3">
        <f t="shared" si="59"/>
        <v>0.18</v>
      </c>
      <c r="J3751" s="3">
        <f t="shared" si="59"/>
        <v>0.18</v>
      </c>
      <c r="K3751" s="3">
        <f t="shared" si="59"/>
        <v>0.19</v>
      </c>
    </row>
    <row r="3752" spans="2:11" x14ac:dyDescent="0.3">
      <c r="B3752" s="1" t="s">
        <v>4059</v>
      </c>
      <c r="I3752" s="3">
        <f t="shared" si="59"/>
        <v>0.19</v>
      </c>
      <c r="J3752" s="3">
        <f t="shared" si="59"/>
        <v>0.19</v>
      </c>
      <c r="K3752" s="3">
        <f t="shared" si="59"/>
        <v>0.18</v>
      </c>
    </row>
    <row r="3753" spans="2:11" x14ac:dyDescent="0.3">
      <c r="B3753" s="1" t="s">
        <v>4041</v>
      </c>
      <c r="I3753" s="3">
        <f t="shared" si="59"/>
        <v>0.18</v>
      </c>
      <c r="J3753" s="3">
        <f t="shared" si="59"/>
        <v>0.18</v>
      </c>
      <c r="K3753" s="3">
        <f t="shared" si="59"/>
        <v>0.16</v>
      </c>
    </row>
    <row r="3754" spans="2:11" x14ac:dyDescent="0.3">
      <c r="B3754" s="1" t="s">
        <v>4043</v>
      </c>
      <c r="I3754" s="3">
        <f t="shared" si="59"/>
        <v>0.17857142857142855</v>
      </c>
      <c r="J3754" s="3">
        <f t="shared" si="59"/>
        <v>0.17999999999999997</v>
      </c>
      <c r="K3754" s="3">
        <f t="shared" si="59"/>
        <v>0.1771428571428571</v>
      </c>
    </row>
    <row r="3755" spans="2:11" x14ac:dyDescent="0.3">
      <c r="B3755" s="1" t="s">
        <v>4044</v>
      </c>
      <c r="I3755" s="3">
        <f t="shared" si="59"/>
        <v>0.18</v>
      </c>
      <c r="J3755" s="3">
        <f t="shared" si="59"/>
        <v>0.18</v>
      </c>
      <c r="K3755" s="3">
        <f t="shared" si="59"/>
        <v>0.16</v>
      </c>
    </row>
    <row r="3756" spans="2:11" x14ac:dyDescent="0.3">
      <c r="B3756" s="1" t="s">
        <v>4057</v>
      </c>
      <c r="I3756" s="3">
        <f t="shared" si="59"/>
        <v>0.18857142857142856</v>
      </c>
      <c r="J3756" s="3">
        <f t="shared" si="59"/>
        <v>0.18857142857142856</v>
      </c>
      <c r="K3756" s="3">
        <f t="shared" si="59"/>
        <v>0.18928571428571425</v>
      </c>
    </row>
    <row r="3757" spans="2:11" x14ac:dyDescent="0.3">
      <c r="B3757" s="1" t="s">
        <v>4007</v>
      </c>
      <c r="I3757" s="3">
        <f t="shared" si="59"/>
        <v>0.19</v>
      </c>
      <c r="J3757" s="3">
        <f t="shared" si="59"/>
        <v>0.19</v>
      </c>
      <c r="K3757" s="3">
        <f t="shared" si="59"/>
        <v>0.05</v>
      </c>
    </row>
    <row r="3758" spans="2:11" x14ac:dyDescent="0.3">
      <c r="B3758" s="1" t="s">
        <v>4071</v>
      </c>
      <c r="I3758" s="3">
        <f t="shared" si="59"/>
        <v>0.19</v>
      </c>
      <c r="J3758" s="3">
        <f t="shared" si="59"/>
        <v>0.19</v>
      </c>
      <c r="K3758" s="3">
        <f t="shared" si="59"/>
        <v>0.19</v>
      </c>
    </row>
    <row r="3759" spans="2:11" x14ac:dyDescent="0.3">
      <c r="B3759" s="1" t="s">
        <v>4000</v>
      </c>
      <c r="I3759" s="3">
        <f t="shared" si="59"/>
        <v>0.19</v>
      </c>
      <c r="J3759" s="3">
        <f t="shared" si="59"/>
        <v>0.19</v>
      </c>
      <c r="K3759" s="3">
        <f t="shared" si="59"/>
        <v>0.02</v>
      </c>
    </row>
    <row r="3760" spans="2:11" x14ac:dyDescent="0.3">
      <c r="B3760" s="1" t="s">
        <v>4072</v>
      </c>
      <c r="I3760" s="3">
        <f t="shared" si="59"/>
        <v>0.19</v>
      </c>
      <c r="J3760" s="3">
        <f t="shared" si="59"/>
        <v>0.19</v>
      </c>
      <c r="K3760" s="3">
        <f t="shared" si="59"/>
        <v>0.19</v>
      </c>
    </row>
    <row r="3761" spans="2:11" x14ac:dyDescent="0.3">
      <c r="B3761" s="1" t="s">
        <v>4069</v>
      </c>
      <c r="I3761" s="3">
        <f t="shared" si="59"/>
        <v>0.19</v>
      </c>
      <c r="J3761" s="3">
        <f t="shared" si="59"/>
        <v>0.19</v>
      </c>
      <c r="K3761" s="3">
        <f t="shared" si="59"/>
        <v>0.19</v>
      </c>
    </row>
    <row r="3762" spans="2:11" x14ac:dyDescent="0.3">
      <c r="B3762" s="1" t="s">
        <v>4067</v>
      </c>
      <c r="I3762" s="3">
        <f t="shared" si="59"/>
        <v>0.19</v>
      </c>
      <c r="J3762" s="3">
        <f t="shared" si="59"/>
        <v>0.19</v>
      </c>
      <c r="K3762" s="3">
        <f t="shared" si="59"/>
        <v>0.19</v>
      </c>
    </row>
    <row r="3763" spans="2:11" x14ac:dyDescent="0.3">
      <c r="B3763" s="1" t="s">
        <v>4066</v>
      </c>
      <c r="I3763" s="3">
        <f t="shared" si="59"/>
        <v>0.19</v>
      </c>
      <c r="J3763" s="3">
        <f t="shared" si="59"/>
        <v>0.19</v>
      </c>
      <c r="K3763" s="3">
        <f t="shared" si="59"/>
        <v>0.19</v>
      </c>
    </row>
    <row r="3764" spans="2:11" x14ac:dyDescent="0.3">
      <c r="B3764" s="1" t="s">
        <v>4068</v>
      </c>
      <c r="I3764" s="3">
        <f t="shared" si="59"/>
        <v>0.19</v>
      </c>
      <c r="J3764" s="3">
        <f t="shared" si="59"/>
        <v>0.19</v>
      </c>
      <c r="K3764" s="3">
        <f t="shared" si="59"/>
        <v>0.19</v>
      </c>
    </row>
    <row r="3765" spans="2:11" x14ac:dyDescent="0.3">
      <c r="B3765" s="1" t="s">
        <v>4012</v>
      </c>
      <c r="I3765" s="3">
        <f t="shared" si="59"/>
        <v>0.11</v>
      </c>
      <c r="J3765" s="3">
        <f t="shared" si="59"/>
        <v>0.11</v>
      </c>
      <c r="K3765" s="3">
        <f t="shared" si="59"/>
        <v>0.11</v>
      </c>
    </row>
    <row r="3766" spans="2:11" x14ac:dyDescent="0.3">
      <c r="B3766" s="1" t="s">
        <v>4074</v>
      </c>
      <c r="I3766" s="3">
        <f t="shared" si="59"/>
        <v>0.19</v>
      </c>
      <c r="J3766" s="3">
        <f t="shared" si="59"/>
        <v>0.19</v>
      </c>
      <c r="K3766" s="3">
        <f t="shared" si="59"/>
        <v>0.19</v>
      </c>
    </row>
    <row r="3767" spans="2:11" x14ac:dyDescent="0.3">
      <c r="B3767" s="1" t="s">
        <v>4016</v>
      </c>
      <c r="I3767" s="3">
        <f t="shared" si="59"/>
        <v>0.17749999999999999</v>
      </c>
      <c r="J3767" s="3">
        <f t="shared" si="59"/>
        <v>0.17821428571428571</v>
      </c>
      <c r="K3767" s="3">
        <f t="shared" si="59"/>
        <v>0.17821428571428571</v>
      </c>
    </row>
    <row r="3768" spans="2:11" x14ac:dyDescent="0.3">
      <c r="B3768" s="1" t="s">
        <v>4050</v>
      </c>
      <c r="I3768" s="3">
        <f t="shared" si="59"/>
        <v>0.17</v>
      </c>
      <c r="J3768" s="3">
        <f t="shared" si="59"/>
        <v>0.17</v>
      </c>
      <c r="K3768" s="3">
        <f t="shared" si="59"/>
        <v>0.17</v>
      </c>
    </row>
    <row r="3769" spans="2:11" x14ac:dyDescent="0.3">
      <c r="B3769" s="1" t="s">
        <v>4037</v>
      </c>
      <c r="I3769" s="3">
        <f t="shared" si="59"/>
        <v>0.16666666666666663</v>
      </c>
      <c r="J3769" s="3">
        <f t="shared" si="59"/>
        <v>0.16666666666666663</v>
      </c>
      <c r="K3769" s="3">
        <f t="shared" si="59"/>
        <v>0.16666666666666663</v>
      </c>
    </row>
    <row r="3770" spans="2:11" x14ac:dyDescent="0.3">
      <c r="B3770" s="1" t="s">
        <v>4002</v>
      </c>
      <c r="I3770" s="3">
        <f t="shared" si="59"/>
        <v>0.16999999999999998</v>
      </c>
      <c r="J3770" s="3">
        <f t="shared" si="59"/>
        <v>0.17153846153846153</v>
      </c>
      <c r="K3770" s="3">
        <f t="shared" si="59"/>
        <v>0.15499999999999997</v>
      </c>
    </row>
    <row r="3771" spans="2:11" x14ac:dyDescent="0.3">
      <c r="B3771" s="1" t="s">
        <v>4004</v>
      </c>
      <c r="I3771" s="3">
        <f t="shared" si="59"/>
        <v>0.17232558139534876</v>
      </c>
      <c r="J3771" s="3">
        <f t="shared" si="59"/>
        <v>0.17232558139534876</v>
      </c>
      <c r="K3771" s="3">
        <f t="shared" si="59"/>
        <v>0.16953488372093017</v>
      </c>
    </row>
    <row r="3772" spans="2:11" x14ac:dyDescent="0.3">
      <c r="B3772" s="1" t="s">
        <v>4005</v>
      </c>
      <c r="I3772" s="3">
        <f t="shared" si="59"/>
        <v>0.17907407407407394</v>
      </c>
      <c r="J3772" s="3">
        <f t="shared" si="59"/>
        <v>0.17907407407407394</v>
      </c>
      <c r="K3772" s="3">
        <f t="shared" si="59"/>
        <v>0.17666666666666656</v>
      </c>
    </row>
    <row r="3773" spans="2:11" x14ac:dyDescent="0.3">
      <c r="B3773" s="1" t="s">
        <v>4048</v>
      </c>
      <c r="I3773" s="3">
        <f t="shared" si="59"/>
        <v>0.17137931034482753</v>
      </c>
      <c r="J3773" s="3">
        <f t="shared" si="59"/>
        <v>0.17137931034482753</v>
      </c>
      <c r="K3773" s="3">
        <f t="shared" si="59"/>
        <v>0.17137931034482753</v>
      </c>
    </row>
    <row r="3774" spans="2:11" x14ac:dyDescent="0.3">
      <c r="B3774" s="1" t="s">
        <v>4006</v>
      </c>
      <c r="I3774" s="3">
        <f t="shared" si="59"/>
        <v>0.18222222222222217</v>
      </c>
      <c r="J3774" s="3">
        <f t="shared" si="59"/>
        <v>0.18222222222222217</v>
      </c>
      <c r="K3774" s="3">
        <f t="shared" si="59"/>
        <v>0.1522222222222222</v>
      </c>
    </row>
    <row r="3775" spans="2:11" x14ac:dyDescent="0.3">
      <c r="B3775" s="1" t="s">
        <v>4039</v>
      </c>
      <c r="I3775" s="3">
        <f t="shared" si="59"/>
        <v>0.16333333333333333</v>
      </c>
      <c r="J3775" s="3">
        <f t="shared" si="59"/>
        <v>0.16333333333333333</v>
      </c>
      <c r="K3775" s="3">
        <f t="shared" si="59"/>
        <v>0.16333333333333333</v>
      </c>
    </row>
    <row r="3776" spans="2:11" x14ac:dyDescent="0.3">
      <c r="B3776" s="1" t="s">
        <v>4036</v>
      </c>
      <c r="I3776" s="3">
        <f t="shared" ref="I3776:K3839" si="60">AVERAGEIFS(I$2:I$2812,$H$2:$H$2812,$B3776)</f>
        <v>0.15821428571428572</v>
      </c>
      <c r="J3776" s="3">
        <f t="shared" si="60"/>
        <v>0.16142857142857145</v>
      </c>
      <c r="K3776" s="3">
        <f t="shared" si="60"/>
        <v>0.16142857142857145</v>
      </c>
    </row>
    <row r="3777" spans="2:11" x14ac:dyDescent="0.3">
      <c r="B3777" s="1" t="s">
        <v>4013</v>
      </c>
      <c r="I3777" s="3">
        <f t="shared" si="60"/>
        <v>0.18807692307692303</v>
      </c>
      <c r="J3777" s="3">
        <f t="shared" si="60"/>
        <v>0.18807692307692303</v>
      </c>
      <c r="K3777" s="3">
        <f t="shared" si="60"/>
        <v>0.16653846153846155</v>
      </c>
    </row>
    <row r="3778" spans="2:11" x14ac:dyDescent="0.3">
      <c r="B3778" s="1" t="s">
        <v>4001</v>
      </c>
      <c r="I3778" s="3">
        <f t="shared" si="60"/>
        <v>0.18777777777777774</v>
      </c>
      <c r="J3778" s="3">
        <f t="shared" si="60"/>
        <v>0.18777777777777774</v>
      </c>
      <c r="K3778" s="3">
        <f t="shared" si="60"/>
        <v>0.15</v>
      </c>
    </row>
    <row r="3779" spans="2:11" x14ac:dyDescent="0.3">
      <c r="B3779" s="1" t="s">
        <v>4003</v>
      </c>
      <c r="I3779" s="3">
        <f t="shared" si="60"/>
        <v>0.15999999999999998</v>
      </c>
      <c r="J3779" s="3">
        <f t="shared" si="60"/>
        <v>0.15999999999999998</v>
      </c>
      <c r="K3779" s="3">
        <f t="shared" si="60"/>
        <v>0.13250000000000006</v>
      </c>
    </row>
    <row r="3780" spans="2:11" x14ac:dyDescent="0.3">
      <c r="B3780" s="1" t="s">
        <v>3997</v>
      </c>
      <c r="I3780" s="3">
        <f t="shared" si="60"/>
        <v>0.16</v>
      </c>
      <c r="J3780" s="3">
        <f t="shared" si="60"/>
        <v>0.16</v>
      </c>
      <c r="K3780" s="3">
        <f t="shared" si="60"/>
        <v>0.10409090909090911</v>
      </c>
    </row>
    <row r="3781" spans="2:11" x14ac:dyDescent="0.3">
      <c r="B3781" s="1" t="s">
        <v>3996</v>
      </c>
      <c r="I3781" s="3">
        <f t="shared" si="60"/>
        <v>0.13619718309859144</v>
      </c>
      <c r="J3781" s="3">
        <f t="shared" si="60"/>
        <v>0.13619718309859144</v>
      </c>
      <c r="K3781" s="3">
        <f t="shared" si="60"/>
        <v>2.1267605633802828E-2</v>
      </c>
    </row>
    <row r="3782" spans="2:11" x14ac:dyDescent="0.3">
      <c r="B3782" s="1" t="s">
        <v>4085</v>
      </c>
      <c r="I3782" s="3">
        <f t="shared" si="60"/>
        <v>0.19</v>
      </c>
      <c r="J3782" s="3">
        <f t="shared" si="60"/>
        <v>0.19</v>
      </c>
      <c r="K3782" s="3">
        <f t="shared" si="60"/>
        <v>0.19</v>
      </c>
    </row>
    <row r="3783" spans="2:11" x14ac:dyDescent="0.3">
      <c r="B3783" s="1" t="s">
        <v>4090</v>
      </c>
      <c r="I3783" s="3">
        <f t="shared" si="60"/>
        <v>0.19</v>
      </c>
      <c r="J3783" s="3">
        <f t="shared" si="60"/>
        <v>0.19</v>
      </c>
      <c r="K3783" s="3">
        <f t="shared" si="60"/>
        <v>0.19</v>
      </c>
    </row>
    <row r="3784" spans="2:11" x14ac:dyDescent="0.3">
      <c r="B3784" s="1" t="s">
        <v>4008</v>
      </c>
      <c r="I3784" s="3">
        <f t="shared" si="60"/>
        <v>0.17099999999999999</v>
      </c>
      <c r="J3784" s="3">
        <f t="shared" si="60"/>
        <v>0.17099999999999999</v>
      </c>
      <c r="K3784" s="3">
        <f t="shared" si="60"/>
        <v>0.15699999999999997</v>
      </c>
    </row>
    <row r="3785" spans="2:11" x14ac:dyDescent="0.3">
      <c r="B3785" s="1" t="s">
        <v>4034</v>
      </c>
      <c r="I3785" s="3">
        <f t="shared" si="60"/>
        <v>0.15</v>
      </c>
      <c r="J3785" s="3">
        <f t="shared" si="60"/>
        <v>0.15</v>
      </c>
      <c r="K3785" s="3">
        <f t="shared" si="60"/>
        <v>0.15</v>
      </c>
    </row>
    <row r="3786" spans="2:11" x14ac:dyDescent="0.3">
      <c r="B3786" s="1" t="s">
        <v>4091</v>
      </c>
      <c r="I3786" s="3">
        <f t="shared" si="60"/>
        <v>0.19</v>
      </c>
      <c r="J3786" s="3">
        <f t="shared" si="60"/>
        <v>0.19</v>
      </c>
      <c r="K3786" s="3">
        <f t="shared" si="60"/>
        <v>0.19</v>
      </c>
    </row>
    <row r="3787" spans="2:11" x14ac:dyDescent="0.3">
      <c r="B3787" s="1" t="s">
        <v>4089</v>
      </c>
      <c r="I3787" s="3">
        <f t="shared" si="60"/>
        <v>0.19</v>
      </c>
      <c r="J3787" s="3">
        <f t="shared" si="60"/>
        <v>0.19</v>
      </c>
      <c r="K3787" s="3">
        <f t="shared" si="60"/>
        <v>0.19</v>
      </c>
    </row>
    <row r="3788" spans="2:11" x14ac:dyDescent="0.3">
      <c r="B3788" s="1" t="s">
        <v>4073</v>
      </c>
      <c r="I3788" s="3">
        <f t="shared" si="60"/>
        <v>0.19</v>
      </c>
      <c r="J3788" s="3">
        <f t="shared" si="60"/>
        <v>0.19</v>
      </c>
      <c r="K3788" s="3">
        <f t="shared" si="60"/>
        <v>0.19</v>
      </c>
    </row>
    <row r="3789" spans="2:11" x14ac:dyDescent="0.3">
      <c r="B3789" s="1" t="s">
        <v>4088</v>
      </c>
      <c r="I3789" s="3">
        <f t="shared" si="60"/>
        <v>0.19</v>
      </c>
      <c r="J3789" s="3">
        <f t="shared" si="60"/>
        <v>0.19</v>
      </c>
      <c r="K3789" s="3">
        <f t="shared" si="60"/>
        <v>0.19</v>
      </c>
    </row>
    <row r="3790" spans="2:11" x14ac:dyDescent="0.3">
      <c r="B3790" s="1" t="s">
        <v>4081</v>
      </c>
      <c r="I3790" s="3">
        <f t="shared" si="60"/>
        <v>0.19</v>
      </c>
      <c r="J3790" s="3">
        <f t="shared" si="60"/>
        <v>0.19</v>
      </c>
      <c r="K3790" s="3">
        <f t="shared" si="60"/>
        <v>0.19</v>
      </c>
    </row>
    <row r="3791" spans="2:11" x14ac:dyDescent="0.3">
      <c r="B3791" s="1" t="s">
        <v>4033</v>
      </c>
      <c r="I3791" s="3">
        <f t="shared" si="60"/>
        <v>0.15</v>
      </c>
      <c r="J3791" s="3">
        <f t="shared" si="60"/>
        <v>0.15</v>
      </c>
      <c r="K3791" s="3">
        <f t="shared" si="60"/>
        <v>0.15</v>
      </c>
    </row>
    <row r="3792" spans="2:11" x14ac:dyDescent="0.3">
      <c r="B3792" s="1" t="s">
        <v>4086</v>
      </c>
      <c r="I3792" s="3">
        <f t="shared" si="60"/>
        <v>0.19</v>
      </c>
      <c r="J3792" s="3">
        <f t="shared" si="60"/>
        <v>0.19</v>
      </c>
      <c r="K3792" s="3">
        <f t="shared" si="60"/>
        <v>0.19</v>
      </c>
    </row>
    <row r="3793" spans="2:11" x14ac:dyDescent="0.3">
      <c r="B3793" s="1" t="s">
        <v>4031</v>
      </c>
      <c r="I3793" s="3">
        <f t="shared" si="60"/>
        <v>0.15</v>
      </c>
      <c r="J3793" s="3">
        <f t="shared" si="60"/>
        <v>0.15</v>
      </c>
      <c r="K3793" s="3">
        <f t="shared" si="60"/>
        <v>0.15</v>
      </c>
    </row>
    <row r="3794" spans="2:11" x14ac:dyDescent="0.3">
      <c r="B3794" s="1" t="s">
        <v>4028</v>
      </c>
      <c r="I3794" s="3">
        <f t="shared" si="60"/>
        <v>0.18</v>
      </c>
      <c r="J3794" s="3">
        <f t="shared" si="60"/>
        <v>0.18</v>
      </c>
      <c r="K3794" s="3">
        <f t="shared" si="60"/>
        <v>0.14000000000000001</v>
      </c>
    </row>
    <row r="3795" spans="2:11" x14ac:dyDescent="0.3">
      <c r="B3795" s="1" t="s">
        <v>4015</v>
      </c>
      <c r="I3795" s="3">
        <f t="shared" si="60"/>
        <v>0.13</v>
      </c>
      <c r="J3795" s="3">
        <f t="shared" si="60"/>
        <v>0.13</v>
      </c>
      <c r="K3795" s="3">
        <f t="shared" si="60"/>
        <v>0.13</v>
      </c>
    </row>
    <row r="3796" spans="2:11" x14ac:dyDescent="0.3">
      <c r="B3796" s="1" t="s">
        <v>4092</v>
      </c>
      <c r="I3796" s="3">
        <f t="shared" si="60"/>
        <v>0.19</v>
      </c>
      <c r="J3796" s="3">
        <f t="shared" si="60"/>
        <v>0.19</v>
      </c>
      <c r="K3796" s="3">
        <f t="shared" si="60"/>
        <v>0.19</v>
      </c>
    </row>
    <row r="3797" spans="2:11" x14ac:dyDescent="0.3">
      <c r="B3797" s="1" t="s">
        <v>4027</v>
      </c>
      <c r="I3797" s="3">
        <f t="shared" si="60"/>
        <v>0.18</v>
      </c>
      <c r="J3797" s="3">
        <f t="shared" si="60"/>
        <v>0.18</v>
      </c>
      <c r="K3797" s="3">
        <f t="shared" si="60"/>
        <v>0.14000000000000001</v>
      </c>
    </row>
    <row r="3798" spans="2:11" x14ac:dyDescent="0.3">
      <c r="B3798" s="1" t="s">
        <v>4065</v>
      </c>
      <c r="I3798" s="3">
        <f t="shared" si="60"/>
        <v>0.19</v>
      </c>
      <c r="J3798" s="3">
        <f t="shared" si="60"/>
        <v>0.19</v>
      </c>
      <c r="K3798" s="3">
        <f t="shared" si="60"/>
        <v>0.19</v>
      </c>
    </row>
    <row r="3799" spans="2:11" x14ac:dyDescent="0.3">
      <c r="B3799" s="1" t="s">
        <v>4022</v>
      </c>
      <c r="I3799" s="3">
        <f t="shared" si="60"/>
        <v>0.185</v>
      </c>
      <c r="J3799" s="3">
        <f t="shared" si="60"/>
        <v>0.185</v>
      </c>
      <c r="K3799" s="3">
        <f t="shared" si="60"/>
        <v>0.16500000000000001</v>
      </c>
    </row>
    <row r="3800" spans="2:11" x14ac:dyDescent="0.3">
      <c r="B3800" s="1" t="s">
        <v>4055</v>
      </c>
      <c r="I3800" s="3">
        <f t="shared" si="60"/>
        <v>0.17</v>
      </c>
      <c r="J3800" s="3">
        <f t="shared" si="60"/>
        <v>0.17</v>
      </c>
      <c r="K3800" s="3">
        <f t="shared" si="60"/>
        <v>0.18</v>
      </c>
    </row>
    <row r="3801" spans="2:11" x14ac:dyDescent="0.3">
      <c r="B3801" s="1" t="s">
        <v>4025</v>
      </c>
      <c r="I3801" s="3">
        <f t="shared" si="60"/>
        <v>0.18</v>
      </c>
      <c r="J3801" s="3">
        <f t="shared" si="60"/>
        <v>0.18</v>
      </c>
      <c r="K3801" s="3">
        <f t="shared" si="60"/>
        <v>0.14000000000000001</v>
      </c>
    </row>
    <row r="3802" spans="2:11" x14ac:dyDescent="0.3">
      <c r="B3802" s="1" t="s">
        <v>4029</v>
      </c>
      <c r="I3802" s="3">
        <f t="shared" si="60"/>
        <v>0.18</v>
      </c>
      <c r="J3802" s="3">
        <f t="shared" si="60"/>
        <v>0.18</v>
      </c>
      <c r="K3802" s="3">
        <f t="shared" si="60"/>
        <v>0.14000000000000001</v>
      </c>
    </row>
    <row r="3803" spans="2:11" x14ac:dyDescent="0.3">
      <c r="B3803" s="1" t="s">
        <v>4014</v>
      </c>
      <c r="I3803" s="3">
        <f t="shared" si="60"/>
        <v>0.13</v>
      </c>
      <c r="J3803" s="3">
        <f t="shared" si="60"/>
        <v>0.13</v>
      </c>
      <c r="K3803" s="3">
        <f t="shared" si="60"/>
        <v>0.13</v>
      </c>
    </row>
    <row r="3804" spans="2:11" x14ac:dyDescent="0.3">
      <c r="B3804" s="1" t="s">
        <v>4058</v>
      </c>
      <c r="I3804" s="3">
        <f t="shared" si="60"/>
        <v>0.18</v>
      </c>
      <c r="J3804" s="3">
        <f t="shared" si="60"/>
        <v>0.18</v>
      </c>
      <c r="K3804" s="3">
        <f t="shared" si="60"/>
        <v>0.18</v>
      </c>
    </row>
    <row r="3805" spans="2:11" x14ac:dyDescent="0.3">
      <c r="B3805" s="1" t="s">
        <v>4076</v>
      </c>
      <c r="I3805" s="3">
        <f t="shared" si="60"/>
        <v>0.19</v>
      </c>
      <c r="J3805" s="3">
        <f t="shared" si="60"/>
        <v>0.19</v>
      </c>
      <c r="K3805" s="3">
        <f t="shared" si="60"/>
        <v>0.19</v>
      </c>
    </row>
    <row r="3806" spans="2:11" x14ac:dyDescent="0.3">
      <c r="B3806" s="1" t="s">
        <v>4035</v>
      </c>
      <c r="I3806" s="3">
        <f t="shared" si="60"/>
        <v>0.15</v>
      </c>
      <c r="J3806" s="3">
        <f t="shared" si="60"/>
        <v>0.15</v>
      </c>
      <c r="K3806" s="3">
        <f t="shared" si="60"/>
        <v>0.15</v>
      </c>
    </row>
    <row r="3807" spans="2:11" x14ac:dyDescent="0.3">
      <c r="B3807" s="1" t="s">
        <v>4083</v>
      </c>
      <c r="I3807" s="3">
        <f t="shared" si="60"/>
        <v>0.19</v>
      </c>
      <c r="J3807" s="3">
        <f t="shared" si="60"/>
        <v>0.19</v>
      </c>
      <c r="K3807" s="3">
        <f t="shared" si="60"/>
        <v>0.19</v>
      </c>
    </row>
    <row r="3808" spans="2:11" x14ac:dyDescent="0.3">
      <c r="B3808" s="1" t="s">
        <v>4052</v>
      </c>
      <c r="I3808" s="3">
        <f t="shared" si="60"/>
        <v>0.17</v>
      </c>
      <c r="J3808" s="3">
        <f t="shared" si="60"/>
        <v>0.17</v>
      </c>
      <c r="K3808" s="3">
        <f t="shared" si="60"/>
        <v>0.17</v>
      </c>
    </row>
    <row r="3809" spans="2:11" x14ac:dyDescent="0.3">
      <c r="B3809" s="1" t="s">
        <v>4082</v>
      </c>
      <c r="I3809" s="3">
        <f t="shared" si="60"/>
        <v>0.19</v>
      </c>
      <c r="J3809" s="3">
        <f t="shared" si="60"/>
        <v>0.19</v>
      </c>
      <c r="K3809" s="3">
        <f t="shared" si="60"/>
        <v>0.19</v>
      </c>
    </row>
    <row r="3810" spans="2:11" x14ac:dyDescent="0.3">
      <c r="B3810" s="1" t="s">
        <v>4056</v>
      </c>
      <c r="I3810" s="3">
        <f t="shared" si="60"/>
        <v>0.17</v>
      </c>
      <c r="J3810" s="3">
        <f t="shared" si="60"/>
        <v>0.17</v>
      </c>
      <c r="K3810" s="3">
        <f t="shared" si="60"/>
        <v>0.18</v>
      </c>
    </row>
    <row r="3811" spans="2:11" x14ac:dyDescent="0.3">
      <c r="B3811" s="1" t="s">
        <v>4087</v>
      </c>
      <c r="I3811" s="3">
        <f t="shared" si="60"/>
        <v>0.19</v>
      </c>
      <c r="J3811" s="3">
        <f t="shared" si="60"/>
        <v>0.19</v>
      </c>
      <c r="K3811" s="3">
        <f t="shared" si="60"/>
        <v>0.19</v>
      </c>
    </row>
    <row r="3812" spans="2:11" x14ac:dyDescent="0.3">
      <c r="B3812" s="1" t="s">
        <v>4093</v>
      </c>
      <c r="I3812" s="3">
        <f t="shared" si="60"/>
        <v>0.19</v>
      </c>
      <c r="J3812" s="3">
        <f t="shared" si="60"/>
        <v>0.19</v>
      </c>
      <c r="K3812" s="3">
        <f t="shared" si="60"/>
        <v>0.19</v>
      </c>
    </row>
    <row r="3813" spans="2:11" x14ac:dyDescent="0.3">
      <c r="B3813" s="1" t="s">
        <v>4020</v>
      </c>
      <c r="I3813" s="3">
        <f t="shared" si="60"/>
        <v>0.18000000000000002</v>
      </c>
      <c r="J3813" s="3">
        <f t="shared" si="60"/>
        <v>0.18000000000000002</v>
      </c>
      <c r="K3813" s="3">
        <f t="shared" si="60"/>
        <v>0.17333333333333334</v>
      </c>
    </row>
    <row r="3814" spans="2:11" x14ac:dyDescent="0.3">
      <c r="B3814" s="1" t="s">
        <v>4024</v>
      </c>
      <c r="I3814" s="3">
        <f t="shared" si="60"/>
        <v>0.18</v>
      </c>
      <c r="J3814" s="3">
        <f t="shared" si="60"/>
        <v>0.18</v>
      </c>
      <c r="K3814" s="3">
        <f t="shared" si="60"/>
        <v>0.14000000000000001</v>
      </c>
    </row>
    <row r="3815" spans="2:11" x14ac:dyDescent="0.3">
      <c r="B3815" s="1" t="s">
        <v>4038</v>
      </c>
      <c r="I3815" s="3">
        <f t="shared" si="60"/>
        <v>0.17</v>
      </c>
      <c r="J3815" s="3">
        <f t="shared" si="60"/>
        <v>0.17</v>
      </c>
      <c r="K3815" s="3">
        <f t="shared" si="60"/>
        <v>0.16333333333333333</v>
      </c>
    </row>
    <row r="3816" spans="2:11" x14ac:dyDescent="0.3">
      <c r="B3816" s="1" t="s">
        <v>4017</v>
      </c>
      <c r="I3816" s="3">
        <f t="shared" si="60"/>
        <v>0.16</v>
      </c>
      <c r="J3816" s="3">
        <f t="shared" si="60"/>
        <v>0.16</v>
      </c>
      <c r="K3816" s="3">
        <f t="shared" si="60"/>
        <v>0.14000000000000001</v>
      </c>
    </row>
    <row r="3817" spans="2:11" x14ac:dyDescent="0.3">
      <c r="B3817" s="1" t="s">
        <v>4026</v>
      </c>
      <c r="I3817" s="3">
        <f t="shared" si="60"/>
        <v>0.188</v>
      </c>
      <c r="J3817" s="3">
        <f t="shared" si="60"/>
        <v>0.188</v>
      </c>
      <c r="K3817" s="3">
        <f t="shared" si="60"/>
        <v>0.16400000000000003</v>
      </c>
    </row>
    <row r="3818" spans="2:11" x14ac:dyDescent="0.3">
      <c r="B3818" s="1" t="s">
        <v>4011</v>
      </c>
      <c r="I3818" s="3">
        <f t="shared" si="60"/>
        <v>0.18624999999999997</v>
      </c>
      <c r="J3818" s="3">
        <f t="shared" si="60"/>
        <v>0.18624999999999997</v>
      </c>
      <c r="K3818" s="3">
        <f t="shared" si="60"/>
        <v>0.15124999999999997</v>
      </c>
    </row>
    <row r="3819" spans="2:11" x14ac:dyDescent="0.3">
      <c r="B3819" s="1" t="s">
        <v>4054</v>
      </c>
      <c r="I3819" s="3">
        <f t="shared" si="60"/>
        <v>0.19</v>
      </c>
      <c r="J3819" s="3">
        <f t="shared" si="60"/>
        <v>0.19</v>
      </c>
      <c r="K3819" s="3">
        <f t="shared" si="60"/>
        <v>0.17</v>
      </c>
    </row>
    <row r="3820" spans="2:11" x14ac:dyDescent="0.3">
      <c r="B3820" s="1" t="s">
        <v>4023</v>
      </c>
      <c r="I3820" s="3">
        <f t="shared" si="60"/>
        <v>0.18</v>
      </c>
      <c r="J3820" s="3">
        <f t="shared" si="60"/>
        <v>0.18</v>
      </c>
      <c r="K3820" s="3">
        <f t="shared" si="60"/>
        <v>0.14000000000000001</v>
      </c>
    </row>
    <row r="3821" spans="2:11" x14ac:dyDescent="0.3">
      <c r="B3821" s="1" t="s">
        <v>4019</v>
      </c>
      <c r="I3821" s="3">
        <f t="shared" si="60"/>
        <v>0.16</v>
      </c>
      <c r="J3821" s="3">
        <f t="shared" si="60"/>
        <v>0.16</v>
      </c>
      <c r="K3821" s="3">
        <f t="shared" si="60"/>
        <v>0.14000000000000001</v>
      </c>
    </row>
    <row r="3822" spans="2:11" x14ac:dyDescent="0.3">
      <c r="B3822" s="1" t="s">
        <v>4021</v>
      </c>
      <c r="I3822" s="3">
        <f t="shared" si="60"/>
        <v>0.18</v>
      </c>
      <c r="J3822" s="3">
        <f t="shared" si="60"/>
        <v>0.18</v>
      </c>
      <c r="K3822" s="3">
        <f t="shared" si="60"/>
        <v>0.14000000000000001</v>
      </c>
    </row>
    <row r="3823" spans="2:11" x14ac:dyDescent="0.3">
      <c r="B3823" s="1" t="s">
        <v>4032</v>
      </c>
      <c r="I3823" s="3">
        <f t="shared" si="60"/>
        <v>0.15</v>
      </c>
      <c r="J3823" s="3">
        <f t="shared" si="60"/>
        <v>0.15</v>
      </c>
      <c r="K3823" s="3">
        <f t="shared" si="60"/>
        <v>0.15</v>
      </c>
    </row>
    <row r="3824" spans="2:11" x14ac:dyDescent="0.3">
      <c r="B3824" s="1" t="s">
        <v>4018</v>
      </c>
      <c r="I3824" s="3">
        <f t="shared" si="60"/>
        <v>0.16</v>
      </c>
      <c r="J3824" s="3">
        <f t="shared" si="60"/>
        <v>0.16</v>
      </c>
      <c r="K3824" s="3">
        <f t="shared" si="60"/>
        <v>0.14000000000000001</v>
      </c>
    </row>
    <row r="3825" spans="2:11" x14ac:dyDescent="0.3">
      <c r="B3825" s="1" t="s">
        <v>4030</v>
      </c>
      <c r="I3825" s="3">
        <f t="shared" si="60"/>
        <v>0.18374999999999997</v>
      </c>
      <c r="J3825" s="3">
        <f t="shared" si="60"/>
        <v>0.18474999999999997</v>
      </c>
      <c r="K3825" s="3">
        <f t="shared" si="60"/>
        <v>0.18474999999999997</v>
      </c>
    </row>
    <row r="3826" spans="2:11" x14ac:dyDescent="0.3">
      <c r="B3826" s="1" t="s">
        <v>4010</v>
      </c>
      <c r="I3826" s="3">
        <f t="shared" si="60"/>
        <v>0.18999999999999997</v>
      </c>
      <c r="J3826" s="3">
        <f t="shared" si="60"/>
        <v>0.18999999999999997</v>
      </c>
      <c r="K3826" s="3">
        <f t="shared" si="60"/>
        <v>0.17833333333333332</v>
      </c>
    </row>
    <row r="3827" spans="2:11" x14ac:dyDescent="0.3">
      <c r="B3827" s="1" t="s">
        <v>4009</v>
      </c>
      <c r="I3827" s="3">
        <f t="shared" si="60"/>
        <v>0.18999999999999997</v>
      </c>
      <c r="J3827" s="3">
        <f t="shared" si="60"/>
        <v>0.18999999999999997</v>
      </c>
      <c r="K3827" s="3">
        <f t="shared" si="60"/>
        <v>0.16666666666666666</v>
      </c>
    </row>
    <row r="3828" spans="2:11" x14ac:dyDescent="0.3">
      <c r="B3828" s="1" t="s">
        <v>3999</v>
      </c>
      <c r="I3828" s="3">
        <f t="shared" si="60"/>
        <v>0.19</v>
      </c>
      <c r="J3828" s="3">
        <f t="shared" si="60"/>
        <v>0.19</v>
      </c>
      <c r="K3828" s="3">
        <f t="shared" si="60"/>
        <v>0.02</v>
      </c>
    </row>
    <row r="3829" spans="2:11" x14ac:dyDescent="0.3">
      <c r="B3829" s="1" t="s">
        <v>4049</v>
      </c>
      <c r="I3829" s="3">
        <f t="shared" si="60"/>
        <v>0.17037037037037031</v>
      </c>
      <c r="J3829" s="3">
        <f t="shared" si="60"/>
        <v>0.17074074074074072</v>
      </c>
      <c r="K3829" s="3">
        <f t="shared" si="60"/>
        <v>0.17074074074074072</v>
      </c>
    </row>
    <row r="3830" spans="2:11" x14ac:dyDescent="0.3">
      <c r="B3830" s="1" t="s">
        <v>4047</v>
      </c>
      <c r="I3830" s="3">
        <f t="shared" si="60"/>
        <v>0.17857142857142858</v>
      </c>
      <c r="J3830" s="3">
        <f t="shared" si="60"/>
        <v>0.17857142857142858</v>
      </c>
      <c r="K3830" s="3">
        <f t="shared" si="60"/>
        <v>0.17857142857142858</v>
      </c>
    </row>
    <row r="3831" spans="2:11" x14ac:dyDescent="0.3">
      <c r="B3831" s="1" t="s">
        <v>4064</v>
      </c>
      <c r="I3831" s="3">
        <f t="shared" si="60"/>
        <v>0.18999999999999997</v>
      </c>
      <c r="J3831" s="3">
        <f t="shared" si="60"/>
        <v>0.18999999999999997</v>
      </c>
      <c r="K3831" s="3">
        <f t="shared" si="60"/>
        <v>0.18999999999999997</v>
      </c>
    </row>
    <row r="3832" spans="2:11" x14ac:dyDescent="0.3">
      <c r="B3832" s="1" t="s">
        <v>4063</v>
      </c>
      <c r="I3832" s="3">
        <f t="shared" si="60"/>
        <v>0.18857142857142856</v>
      </c>
      <c r="J3832" s="3">
        <f t="shared" si="60"/>
        <v>0.18999999999999997</v>
      </c>
      <c r="K3832" s="3">
        <f t="shared" si="60"/>
        <v>0.18999999999999997</v>
      </c>
    </row>
    <row r="3833" spans="2:11" x14ac:dyDescent="0.3">
      <c r="B3833" s="1" t="s">
        <v>4190</v>
      </c>
      <c r="I3833" s="3">
        <f t="shared" si="60"/>
        <v>0.19</v>
      </c>
      <c r="J3833" s="3">
        <f t="shared" si="60"/>
        <v>0.19</v>
      </c>
      <c r="K3833" s="3">
        <f t="shared" si="60"/>
        <v>0.2</v>
      </c>
    </row>
    <row r="3834" spans="2:11" x14ac:dyDescent="0.3">
      <c r="B3834" s="1" t="s">
        <v>4116</v>
      </c>
      <c r="I3834" s="3">
        <f t="shared" si="60"/>
        <v>0.14000000000000001</v>
      </c>
      <c r="J3834" s="3">
        <f t="shared" si="60"/>
        <v>0.15</v>
      </c>
      <c r="K3834" s="3">
        <f t="shared" si="60"/>
        <v>0.15</v>
      </c>
    </row>
    <row r="3835" spans="2:11" x14ac:dyDescent="0.3">
      <c r="B3835" s="1" t="s">
        <v>4119</v>
      </c>
      <c r="I3835" s="3">
        <f t="shared" si="60"/>
        <v>0.14000000000000001</v>
      </c>
      <c r="J3835" s="3">
        <f t="shared" si="60"/>
        <v>0.15</v>
      </c>
      <c r="K3835" s="3">
        <f t="shared" si="60"/>
        <v>0.15</v>
      </c>
    </row>
    <row r="3836" spans="2:11" x14ac:dyDescent="0.3">
      <c r="B3836" s="1" t="s">
        <v>4115</v>
      </c>
      <c r="I3836" s="3">
        <f t="shared" si="60"/>
        <v>0.13</v>
      </c>
      <c r="J3836" s="3">
        <f t="shared" si="60"/>
        <v>0.15</v>
      </c>
      <c r="K3836" s="3">
        <f t="shared" si="60"/>
        <v>0.15</v>
      </c>
    </row>
    <row r="3837" spans="2:11" x14ac:dyDescent="0.3">
      <c r="B3837" s="1" t="s">
        <v>4094</v>
      </c>
      <c r="I3837" s="3">
        <f t="shared" si="60"/>
        <v>0.13</v>
      </c>
      <c r="J3837" s="3">
        <f t="shared" si="60"/>
        <v>0.15</v>
      </c>
      <c r="K3837" s="3">
        <f t="shared" si="60"/>
        <v>0.125</v>
      </c>
    </row>
    <row r="3838" spans="2:11" x14ac:dyDescent="0.3">
      <c r="B3838" s="1" t="s">
        <v>4117</v>
      </c>
      <c r="I3838" s="3">
        <f t="shared" si="60"/>
        <v>0.14000000000000001</v>
      </c>
      <c r="J3838" s="3">
        <f t="shared" si="60"/>
        <v>0.15</v>
      </c>
      <c r="K3838" s="3">
        <f t="shared" si="60"/>
        <v>0.15</v>
      </c>
    </row>
    <row r="3839" spans="2:11" x14ac:dyDescent="0.3">
      <c r="B3839" s="1" t="s">
        <v>4118</v>
      </c>
      <c r="I3839" s="3">
        <f t="shared" si="60"/>
        <v>0.14000000000000001</v>
      </c>
      <c r="J3839" s="3">
        <f t="shared" si="60"/>
        <v>0.15</v>
      </c>
      <c r="K3839" s="3">
        <f t="shared" si="60"/>
        <v>0.15</v>
      </c>
    </row>
    <row r="3840" spans="2:11" x14ac:dyDescent="0.3">
      <c r="B3840" s="1" t="s">
        <v>4137</v>
      </c>
      <c r="I3840" s="3">
        <f t="shared" ref="I3840:K3903" si="61">AVERAGEIFS(I$2:I$2812,$H$2:$H$2812,$B3840)</f>
        <v>0.17</v>
      </c>
      <c r="J3840" s="3">
        <f t="shared" si="61"/>
        <v>0.18</v>
      </c>
      <c r="K3840" s="3">
        <f t="shared" si="61"/>
        <v>0.18</v>
      </c>
    </row>
    <row r="3841" spans="2:11" x14ac:dyDescent="0.3">
      <c r="B3841" s="1" t="s">
        <v>4139</v>
      </c>
      <c r="I3841" s="3">
        <f t="shared" si="61"/>
        <v>0.17</v>
      </c>
      <c r="J3841" s="3">
        <f t="shared" si="61"/>
        <v>0.18</v>
      </c>
      <c r="K3841" s="3">
        <f t="shared" si="61"/>
        <v>0.18</v>
      </c>
    </row>
    <row r="3842" spans="2:11" x14ac:dyDescent="0.3">
      <c r="B3842" s="1" t="s">
        <v>4142</v>
      </c>
      <c r="I3842" s="3">
        <f t="shared" si="61"/>
        <v>0.17</v>
      </c>
      <c r="J3842" s="3">
        <f t="shared" si="61"/>
        <v>0.18</v>
      </c>
      <c r="K3842" s="3">
        <f t="shared" si="61"/>
        <v>0.18</v>
      </c>
    </row>
    <row r="3843" spans="2:11" x14ac:dyDescent="0.3">
      <c r="B3843" s="1" t="s">
        <v>4132</v>
      </c>
      <c r="I3843" s="3">
        <f t="shared" si="61"/>
        <v>0.17</v>
      </c>
      <c r="J3843" s="3">
        <f t="shared" si="61"/>
        <v>0.18</v>
      </c>
      <c r="K3843" s="3">
        <f t="shared" si="61"/>
        <v>0.18</v>
      </c>
    </row>
    <row r="3844" spans="2:11" x14ac:dyDescent="0.3">
      <c r="B3844" s="1" t="s">
        <v>4131</v>
      </c>
      <c r="I3844" s="3">
        <f t="shared" si="61"/>
        <v>0.17</v>
      </c>
      <c r="J3844" s="3">
        <f t="shared" si="61"/>
        <v>0.18</v>
      </c>
      <c r="K3844" s="3">
        <f t="shared" si="61"/>
        <v>0.18</v>
      </c>
    </row>
    <row r="3845" spans="2:11" x14ac:dyDescent="0.3">
      <c r="B3845" s="1" t="s">
        <v>4130</v>
      </c>
      <c r="I3845" s="3">
        <f t="shared" si="61"/>
        <v>0.17</v>
      </c>
      <c r="J3845" s="3">
        <f t="shared" si="61"/>
        <v>0.18</v>
      </c>
      <c r="K3845" s="3">
        <f t="shared" si="61"/>
        <v>0.18</v>
      </c>
    </row>
    <row r="3846" spans="2:11" x14ac:dyDescent="0.3">
      <c r="B3846" s="1" t="s">
        <v>4123</v>
      </c>
      <c r="I3846" s="3">
        <f t="shared" si="61"/>
        <v>0.17</v>
      </c>
      <c r="J3846" s="3">
        <f t="shared" si="61"/>
        <v>0.17</v>
      </c>
      <c r="K3846" s="3">
        <f t="shared" si="61"/>
        <v>0.18</v>
      </c>
    </row>
    <row r="3847" spans="2:11" x14ac:dyDescent="0.3">
      <c r="B3847" s="1" t="s">
        <v>4149</v>
      </c>
      <c r="I3847" s="3">
        <f t="shared" si="61"/>
        <v>0.17</v>
      </c>
      <c r="J3847" s="3">
        <f t="shared" si="61"/>
        <v>0.18</v>
      </c>
      <c r="K3847" s="3">
        <f t="shared" si="61"/>
        <v>0.18</v>
      </c>
    </row>
    <row r="3848" spans="2:11" x14ac:dyDescent="0.3">
      <c r="B3848" s="1" t="s">
        <v>4121</v>
      </c>
      <c r="I3848" s="3">
        <f t="shared" si="61"/>
        <v>0.17</v>
      </c>
      <c r="J3848" s="3">
        <f t="shared" si="61"/>
        <v>0.17</v>
      </c>
      <c r="K3848" s="3">
        <f t="shared" si="61"/>
        <v>0.18</v>
      </c>
    </row>
    <row r="3849" spans="2:11" x14ac:dyDescent="0.3">
      <c r="B3849" s="1" t="s">
        <v>4138</v>
      </c>
      <c r="I3849" s="3">
        <f t="shared" si="61"/>
        <v>0.17</v>
      </c>
      <c r="J3849" s="3">
        <f t="shared" si="61"/>
        <v>0.18</v>
      </c>
      <c r="K3849" s="3">
        <f t="shared" si="61"/>
        <v>0.18</v>
      </c>
    </row>
    <row r="3850" spans="2:11" x14ac:dyDescent="0.3">
      <c r="B3850" s="1" t="s">
        <v>4095</v>
      </c>
      <c r="I3850" s="3">
        <f t="shared" si="61"/>
        <v>0.17</v>
      </c>
      <c r="J3850" s="3">
        <f t="shared" si="61"/>
        <v>0.18</v>
      </c>
      <c r="K3850" s="3">
        <f t="shared" si="61"/>
        <v>0.05</v>
      </c>
    </row>
    <row r="3851" spans="2:11" x14ac:dyDescent="0.3">
      <c r="B3851" s="1" t="s">
        <v>4122</v>
      </c>
      <c r="I3851" s="3">
        <f t="shared" si="61"/>
        <v>0.17</v>
      </c>
      <c r="J3851" s="3">
        <f t="shared" si="61"/>
        <v>0.17</v>
      </c>
      <c r="K3851" s="3">
        <f t="shared" si="61"/>
        <v>0.18</v>
      </c>
    </row>
    <row r="3852" spans="2:11" x14ac:dyDescent="0.3">
      <c r="B3852" s="1" t="s">
        <v>4097</v>
      </c>
      <c r="I3852" s="3">
        <f t="shared" si="61"/>
        <v>0.17</v>
      </c>
      <c r="J3852" s="3">
        <f t="shared" si="61"/>
        <v>0.17499999999999999</v>
      </c>
      <c r="K3852" s="3">
        <f t="shared" si="61"/>
        <v>0.11499999999999999</v>
      </c>
    </row>
    <row r="3853" spans="2:11" x14ac:dyDescent="0.3">
      <c r="B3853" s="1" t="s">
        <v>4140</v>
      </c>
      <c r="I3853" s="3">
        <f t="shared" si="61"/>
        <v>0.17</v>
      </c>
      <c r="J3853" s="3">
        <f t="shared" si="61"/>
        <v>0.18</v>
      </c>
      <c r="K3853" s="3">
        <f t="shared" si="61"/>
        <v>0.18</v>
      </c>
    </row>
    <row r="3854" spans="2:11" x14ac:dyDescent="0.3">
      <c r="B3854" s="1" t="s">
        <v>4141</v>
      </c>
      <c r="I3854" s="3">
        <f t="shared" si="61"/>
        <v>0.17</v>
      </c>
      <c r="J3854" s="3">
        <f t="shared" si="61"/>
        <v>0.18</v>
      </c>
      <c r="K3854" s="3">
        <f t="shared" si="61"/>
        <v>0.18</v>
      </c>
    </row>
    <row r="3855" spans="2:11" x14ac:dyDescent="0.3">
      <c r="B3855" s="1" t="s">
        <v>4144</v>
      </c>
      <c r="I3855" s="3">
        <f t="shared" si="61"/>
        <v>0.17</v>
      </c>
      <c r="J3855" s="3">
        <f t="shared" si="61"/>
        <v>0.18</v>
      </c>
      <c r="K3855" s="3">
        <f t="shared" si="61"/>
        <v>0.18</v>
      </c>
    </row>
    <row r="3856" spans="2:11" x14ac:dyDescent="0.3">
      <c r="B3856" s="1" t="s">
        <v>4145</v>
      </c>
      <c r="I3856" s="3">
        <f t="shared" si="61"/>
        <v>0.17</v>
      </c>
      <c r="J3856" s="3">
        <f t="shared" si="61"/>
        <v>0.18</v>
      </c>
      <c r="K3856" s="3">
        <f t="shared" si="61"/>
        <v>0.18</v>
      </c>
    </row>
    <row r="3857" spans="2:11" x14ac:dyDescent="0.3">
      <c r="B3857" s="1" t="s">
        <v>4133</v>
      </c>
      <c r="I3857" s="3">
        <f t="shared" si="61"/>
        <v>0.17</v>
      </c>
      <c r="J3857" s="3">
        <f t="shared" si="61"/>
        <v>0.18</v>
      </c>
      <c r="K3857" s="3">
        <f t="shared" si="61"/>
        <v>0.18</v>
      </c>
    </row>
    <row r="3858" spans="2:11" x14ac:dyDescent="0.3">
      <c r="B3858" s="1" t="s">
        <v>4146</v>
      </c>
      <c r="I3858" s="3">
        <f t="shared" si="61"/>
        <v>0.17</v>
      </c>
      <c r="J3858" s="3">
        <f t="shared" si="61"/>
        <v>0.18000000000000002</v>
      </c>
      <c r="K3858" s="3">
        <f t="shared" si="61"/>
        <v>0.18000000000000002</v>
      </c>
    </row>
    <row r="3859" spans="2:11" x14ac:dyDescent="0.3">
      <c r="B3859" s="1" t="s">
        <v>4148</v>
      </c>
      <c r="I3859" s="3">
        <f t="shared" si="61"/>
        <v>0.17</v>
      </c>
      <c r="J3859" s="3">
        <f t="shared" si="61"/>
        <v>0.18</v>
      </c>
      <c r="K3859" s="3">
        <f t="shared" si="61"/>
        <v>0.18</v>
      </c>
    </row>
    <row r="3860" spans="2:11" x14ac:dyDescent="0.3">
      <c r="B3860" s="1" t="s">
        <v>4128</v>
      </c>
      <c r="I3860" s="3">
        <f t="shared" si="61"/>
        <v>0.17</v>
      </c>
      <c r="J3860" s="3">
        <f t="shared" si="61"/>
        <v>0.18</v>
      </c>
      <c r="K3860" s="3">
        <f t="shared" si="61"/>
        <v>0.18</v>
      </c>
    </row>
    <row r="3861" spans="2:11" x14ac:dyDescent="0.3">
      <c r="B3861" s="1" t="s">
        <v>4147</v>
      </c>
      <c r="I3861" s="3">
        <f t="shared" si="61"/>
        <v>0.17</v>
      </c>
      <c r="J3861" s="3">
        <f t="shared" si="61"/>
        <v>0.18</v>
      </c>
      <c r="K3861" s="3">
        <f t="shared" si="61"/>
        <v>0.18</v>
      </c>
    </row>
    <row r="3862" spans="2:11" x14ac:dyDescent="0.3">
      <c r="B3862" s="1" t="s">
        <v>4134</v>
      </c>
      <c r="I3862" s="3">
        <f t="shared" si="61"/>
        <v>0.17</v>
      </c>
      <c r="J3862" s="3">
        <f t="shared" si="61"/>
        <v>0.18</v>
      </c>
      <c r="K3862" s="3">
        <f t="shared" si="61"/>
        <v>0.18</v>
      </c>
    </row>
    <row r="3863" spans="2:11" x14ac:dyDescent="0.3">
      <c r="B3863" s="1" t="s">
        <v>4125</v>
      </c>
      <c r="I3863" s="3">
        <f t="shared" si="61"/>
        <v>0.17</v>
      </c>
      <c r="J3863" s="3">
        <f t="shared" si="61"/>
        <v>0.17</v>
      </c>
      <c r="K3863" s="3">
        <f t="shared" si="61"/>
        <v>0.18</v>
      </c>
    </row>
    <row r="3864" spans="2:11" x14ac:dyDescent="0.3">
      <c r="B3864" s="1" t="s">
        <v>4126</v>
      </c>
      <c r="I3864" s="3">
        <f t="shared" si="61"/>
        <v>0.17</v>
      </c>
      <c r="J3864" s="3">
        <f t="shared" si="61"/>
        <v>0.17</v>
      </c>
      <c r="K3864" s="3">
        <f t="shared" si="61"/>
        <v>0.18</v>
      </c>
    </row>
    <row r="3865" spans="2:11" x14ac:dyDescent="0.3">
      <c r="B3865" s="1" t="s">
        <v>4150</v>
      </c>
      <c r="I3865" s="3">
        <f t="shared" si="61"/>
        <v>0.17</v>
      </c>
      <c r="J3865" s="3">
        <f t="shared" si="61"/>
        <v>0.18</v>
      </c>
      <c r="K3865" s="3">
        <f t="shared" si="61"/>
        <v>0.18</v>
      </c>
    </row>
    <row r="3866" spans="2:11" x14ac:dyDescent="0.3">
      <c r="B3866" s="1" t="s">
        <v>4120</v>
      </c>
      <c r="I3866" s="3">
        <f t="shared" si="61"/>
        <v>0.16</v>
      </c>
      <c r="J3866" s="3">
        <f t="shared" si="61"/>
        <v>0.16</v>
      </c>
      <c r="K3866" s="3">
        <f t="shared" si="61"/>
        <v>0.16</v>
      </c>
    </row>
    <row r="3867" spans="2:11" x14ac:dyDescent="0.3">
      <c r="B3867" s="1" t="s">
        <v>4129</v>
      </c>
      <c r="I3867" s="3">
        <f t="shared" si="61"/>
        <v>0.17</v>
      </c>
      <c r="J3867" s="3">
        <f t="shared" si="61"/>
        <v>0.18</v>
      </c>
      <c r="K3867" s="3">
        <f t="shared" si="61"/>
        <v>0.18</v>
      </c>
    </row>
    <row r="3868" spans="2:11" x14ac:dyDescent="0.3">
      <c r="B3868" s="1" t="s">
        <v>4176</v>
      </c>
      <c r="I3868" s="3">
        <f t="shared" si="61"/>
        <v>0.18</v>
      </c>
      <c r="J3868" s="3">
        <f t="shared" si="61"/>
        <v>0.19</v>
      </c>
      <c r="K3868" s="3">
        <f t="shared" si="61"/>
        <v>0.2</v>
      </c>
    </row>
    <row r="3869" spans="2:11" x14ac:dyDescent="0.3">
      <c r="B3869" s="1" t="s">
        <v>4124</v>
      </c>
      <c r="I3869" s="3">
        <f t="shared" si="61"/>
        <v>0.17</v>
      </c>
      <c r="J3869" s="3">
        <f t="shared" si="61"/>
        <v>0.17</v>
      </c>
      <c r="K3869" s="3">
        <f t="shared" si="61"/>
        <v>0.18</v>
      </c>
    </row>
    <row r="3870" spans="2:11" x14ac:dyDescent="0.3">
      <c r="B3870" s="1" t="s">
        <v>4107</v>
      </c>
      <c r="I3870" s="3">
        <f t="shared" si="61"/>
        <v>0.14000000000000001</v>
      </c>
      <c r="J3870" s="3">
        <f t="shared" si="61"/>
        <v>0.14000000000000001</v>
      </c>
      <c r="K3870" s="3">
        <f t="shared" si="61"/>
        <v>0.11</v>
      </c>
    </row>
    <row r="3871" spans="2:11" x14ac:dyDescent="0.3">
      <c r="B3871" s="1" t="s">
        <v>4113</v>
      </c>
      <c r="I3871" s="3">
        <f t="shared" si="61"/>
        <v>0.16500000000000001</v>
      </c>
      <c r="J3871" s="3">
        <f t="shared" si="61"/>
        <v>0.16500000000000001</v>
      </c>
      <c r="K3871" s="3">
        <f t="shared" si="61"/>
        <v>0.11</v>
      </c>
    </row>
    <row r="3872" spans="2:11" x14ac:dyDescent="0.3">
      <c r="B3872" s="1" t="s">
        <v>4112</v>
      </c>
      <c r="I3872" s="3">
        <f t="shared" si="61"/>
        <v>0.14000000000000001</v>
      </c>
      <c r="J3872" s="3">
        <f t="shared" si="61"/>
        <v>0.14000000000000001</v>
      </c>
      <c r="K3872" s="3">
        <f t="shared" si="61"/>
        <v>0.11</v>
      </c>
    </row>
    <row r="3873" spans="2:11" x14ac:dyDescent="0.3">
      <c r="B3873" s="1" t="s">
        <v>4111</v>
      </c>
      <c r="I3873" s="3">
        <f t="shared" si="61"/>
        <v>0.14000000000000001</v>
      </c>
      <c r="J3873" s="3">
        <f t="shared" si="61"/>
        <v>0.14000000000000001</v>
      </c>
      <c r="K3873" s="3">
        <f t="shared" si="61"/>
        <v>0.11</v>
      </c>
    </row>
    <row r="3874" spans="2:11" x14ac:dyDescent="0.3">
      <c r="B3874" s="1" t="s">
        <v>4108</v>
      </c>
      <c r="I3874" s="3">
        <f t="shared" si="61"/>
        <v>0.14000000000000001</v>
      </c>
      <c r="J3874" s="3">
        <f t="shared" si="61"/>
        <v>0.14000000000000001</v>
      </c>
      <c r="K3874" s="3">
        <f t="shared" si="61"/>
        <v>0.11</v>
      </c>
    </row>
    <row r="3875" spans="2:11" x14ac:dyDescent="0.3">
      <c r="B3875" s="1" t="s">
        <v>4110</v>
      </c>
      <c r="I3875" s="3">
        <f t="shared" si="61"/>
        <v>0.14000000000000001</v>
      </c>
      <c r="J3875" s="3">
        <f t="shared" si="61"/>
        <v>0.14000000000000001</v>
      </c>
      <c r="K3875" s="3">
        <f t="shared" si="61"/>
        <v>0.11</v>
      </c>
    </row>
    <row r="3876" spans="2:11" x14ac:dyDescent="0.3">
      <c r="B3876" s="1" t="s">
        <v>4109</v>
      </c>
      <c r="I3876" s="3">
        <f t="shared" si="61"/>
        <v>0.14714285714285716</v>
      </c>
      <c r="J3876" s="3">
        <f t="shared" si="61"/>
        <v>0.14714285714285716</v>
      </c>
      <c r="K3876" s="3">
        <f t="shared" si="61"/>
        <v>0.1142857142857143</v>
      </c>
    </row>
    <row r="3877" spans="2:11" x14ac:dyDescent="0.3">
      <c r="B3877" s="1" t="s">
        <v>4105</v>
      </c>
      <c r="I3877" s="3">
        <f t="shared" si="61"/>
        <v>0.14000000000000001</v>
      </c>
      <c r="J3877" s="3">
        <f t="shared" si="61"/>
        <v>0.14000000000000001</v>
      </c>
      <c r="K3877" s="3">
        <f t="shared" si="61"/>
        <v>0.11000000000000001</v>
      </c>
    </row>
    <row r="3878" spans="2:11" x14ac:dyDescent="0.3">
      <c r="B3878" s="1" t="s">
        <v>4114</v>
      </c>
      <c r="I3878" s="3">
        <f t="shared" si="61"/>
        <v>0.16500000000000001</v>
      </c>
      <c r="J3878" s="3">
        <f t="shared" si="61"/>
        <v>0.16500000000000001</v>
      </c>
      <c r="K3878" s="3">
        <f t="shared" si="61"/>
        <v>0.125</v>
      </c>
    </row>
    <row r="3879" spans="2:11" x14ac:dyDescent="0.3">
      <c r="B3879" s="1" t="s">
        <v>4106</v>
      </c>
      <c r="I3879" s="3">
        <f t="shared" si="61"/>
        <v>0.14000000000000001</v>
      </c>
      <c r="J3879" s="3">
        <f t="shared" si="61"/>
        <v>0.14000000000000001</v>
      </c>
      <c r="K3879" s="3">
        <f t="shared" si="61"/>
        <v>0.11000000000000001</v>
      </c>
    </row>
    <row r="3880" spans="2:11" x14ac:dyDescent="0.3">
      <c r="B3880" s="1" t="s">
        <v>4167</v>
      </c>
      <c r="I3880" s="3">
        <f t="shared" si="61"/>
        <v>0.19</v>
      </c>
      <c r="J3880" s="3">
        <f t="shared" si="61"/>
        <v>0.19</v>
      </c>
      <c r="K3880" s="3">
        <f t="shared" si="61"/>
        <v>0.19</v>
      </c>
    </row>
    <row r="3881" spans="2:11" x14ac:dyDescent="0.3">
      <c r="B3881" s="1" t="s">
        <v>4151</v>
      </c>
      <c r="I3881" s="3">
        <f t="shared" si="61"/>
        <v>0.18</v>
      </c>
      <c r="J3881" s="3">
        <f t="shared" si="61"/>
        <v>0.19</v>
      </c>
      <c r="K3881" s="3">
        <f t="shared" si="61"/>
        <v>0.19</v>
      </c>
    </row>
    <row r="3882" spans="2:11" x14ac:dyDescent="0.3">
      <c r="B3882" s="1" t="s">
        <v>4163</v>
      </c>
      <c r="I3882" s="3">
        <f t="shared" si="61"/>
        <v>0.18</v>
      </c>
      <c r="J3882" s="3">
        <f t="shared" si="61"/>
        <v>0.19</v>
      </c>
      <c r="K3882" s="3">
        <f t="shared" si="61"/>
        <v>0.19</v>
      </c>
    </row>
    <row r="3883" spans="2:11" x14ac:dyDescent="0.3">
      <c r="B3883" s="1" t="s">
        <v>4158</v>
      </c>
      <c r="I3883" s="3">
        <f t="shared" si="61"/>
        <v>0.18</v>
      </c>
      <c r="J3883" s="3">
        <f t="shared" si="61"/>
        <v>0.19</v>
      </c>
      <c r="K3883" s="3">
        <f t="shared" si="61"/>
        <v>0.19</v>
      </c>
    </row>
    <row r="3884" spans="2:11" x14ac:dyDescent="0.3">
      <c r="B3884" s="1" t="s">
        <v>4155</v>
      </c>
      <c r="I3884" s="3">
        <f t="shared" si="61"/>
        <v>0.18</v>
      </c>
      <c r="J3884" s="3">
        <f t="shared" si="61"/>
        <v>0.19</v>
      </c>
      <c r="K3884" s="3">
        <f t="shared" si="61"/>
        <v>0.19</v>
      </c>
    </row>
    <row r="3885" spans="2:11" x14ac:dyDescent="0.3">
      <c r="B3885" s="1" t="s">
        <v>4152</v>
      </c>
      <c r="I3885" s="3">
        <f t="shared" si="61"/>
        <v>0.18</v>
      </c>
      <c r="J3885" s="3">
        <f t="shared" si="61"/>
        <v>0.19</v>
      </c>
      <c r="K3885" s="3">
        <f t="shared" si="61"/>
        <v>0.19</v>
      </c>
    </row>
    <row r="3886" spans="2:11" x14ac:dyDescent="0.3">
      <c r="B3886" s="1" t="s">
        <v>4157</v>
      </c>
      <c r="I3886" s="3">
        <f t="shared" si="61"/>
        <v>0.18</v>
      </c>
      <c r="J3886" s="3">
        <f t="shared" si="61"/>
        <v>0.19</v>
      </c>
      <c r="K3886" s="3">
        <f t="shared" si="61"/>
        <v>0.19</v>
      </c>
    </row>
    <row r="3887" spans="2:11" x14ac:dyDescent="0.3">
      <c r="B3887" s="1" t="s">
        <v>4153</v>
      </c>
      <c r="I3887" s="3">
        <f t="shared" si="61"/>
        <v>0.18</v>
      </c>
      <c r="J3887" s="3">
        <f t="shared" si="61"/>
        <v>0.19</v>
      </c>
      <c r="K3887" s="3">
        <f t="shared" si="61"/>
        <v>0.19</v>
      </c>
    </row>
    <row r="3888" spans="2:11" x14ac:dyDescent="0.3">
      <c r="B3888" s="1" t="s">
        <v>4154</v>
      </c>
      <c r="I3888" s="3">
        <f t="shared" si="61"/>
        <v>0.18</v>
      </c>
      <c r="J3888" s="3">
        <f t="shared" si="61"/>
        <v>0.19</v>
      </c>
      <c r="K3888" s="3">
        <f t="shared" si="61"/>
        <v>0.19</v>
      </c>
    </row>
    <row r="3889" spans="2:11" x14ac:dyDescent="0.3">
      <c r="B3889" s="1" t="s">
        <v>4165</v>
      </c>
      <c r="I3889" s="3">
        <f t="shared" si="61"/>
        <v>0.18</v>
      </c>
      <c r="J3889" s="3">
        <f t="shared" si="61"/>
        <v>0.19</v>
      </c>
      <c r="K3889" s="3">
        <f t="shared" si="61"/>
        <v>0.19</v>
      </c>
    </row>
    <row r="3890" spans="2:11" x14ac:dyDescent="0.3">
      <c r="B3890" s="1" t="s">
        <v>4160</v>
      </c>
      <c r="I3890" s="3">
        <f t="shared" si="61"/>
        <v>0.18</v>
      </c>
      <c r="J3890" s="3">
        <f t="shared" si="61"/>
        <v>0.19</v>
      </c>
      <c r="K3890" s="3">
        <f t="shared" si="61"/>
        <v>0.19</v>
      </c>
    </row>
    <row r="3891" spans="2:11" x14ac:dyDescent="0.3">
      <c r="B3891" s="1" t="s">
        <v>4161</v>
      </c>
      <c r="I3891" s="3">
        <f t="shared" si="61"/>
        <v>0.18</v>
      </c>
      <c r="J3891" s="3">
        <f t="shared" si="61"/>
        <v>0.19</v>
      </c>
      <c r="K3891" s="3">
        <f t="shared" si="61"/>
        <v>0.19</v>
      </c>
    </row>
    <row r="3892" spans="2:11" x14ac:dyDescent="0.3">
      <c r="B3892" s="1" t="s">
        <v>4162</v>
      </c>
      <c r="I3892" s="3">
        <f t="shared" si="61"/>
        <v>0.18</v>
      </c>
      <c r="J3892" s="3">
        <f t="shared" si="61"/>
        <v>0.19</v>
      </c>
      <c r="K3892" s="3">
        <f t="shared" si="61"/>
        <v>0.19</v>
      </c>
    </row>
    <row r="3893" spans="2:11" x14ac:dyDescent="0.3">
      <c r="B3893" s="1" t="s">
        <v>4156</v>
      </c>
      <c r="I3893" s="3">
        <f t="shared" si="61"/>
        <v>0.18</v>
      </c>
      <c r="J3893" s="3">
        <f t="shared" si="61"/>
        <v>0.19</v>
      </c>
      <c r="K3893" s="3">
        <f t="shared" si="61"/>
        <v>0.19</v>
      </c>
    </row>
    <row r="3894" spans="2:11" x14ac:dyDescent="0.3">
      <c r="B3894" s="1" t="s">
        <v>4166</v>
      </c>
      <c r="I3894" s="3">
        <f t="shared" si="61"/>
        <v>0.19</v>
      </c>
      <c r="J3894" s="3">
        <f t="shared" si="61"/>
        <v>0.19</v>
      </c>
      <c r="K3894" s="3">
        <f t="shared" si="61"/>
        <v>0.19</v>
      </c>
    </row>
    <row r="3895" spans="2:11" x14ac:dyDescent="0.3">
      <c r="B3895" s="1" t="s">
        <v>4164</v>
      </c>
      <c r="I3895" s="3">
        <f t="shared" si="61"/>
        <v>0.18</v>
      </c>
      <c r="J3895" s="3">
        <f t="shared" si="61"/>
        <v>0.19</v>
      </c>
      <c r="K3895" s="3">
        <f t="shared" si="61"/>
        <v>0.19</v>
      </c>
    </row>
    <row r="3896" spans="2:11" x14ac:dyDescent="0.3">
      <c r="B3896" s="1" t="s">
        <v>4184</v>
      </c>
      <c r="I3896" s="3">
        <f t="shared" si="61"/>
        <v>0.18</v>
      </c>
      <c r="J3896" s="3">
        <f t="shared" si="61"/>
        <v>0.19</v>
      </c>
      <c r="K3896" s="3">
        <f t="shared" si="61"/>
        <v>0.2</v>
      </c>
    </row>
    <row r="3897" spans="2:11" x14ac:dyDescent="0.3">
      <c r="B3897" s="1" t="s">
        <v>4135</v>
      </c>
      <c r="I3897" s="3">
        <f t="shared" si="61"/>
        <v>0.17</v>
      </c>
      <c r="J3897" s="3">
        <f t="shared" si="61"/>
        <v>0.18</v>
      </c>
      <c r="K3897" s="3">
        <f t="shared" si="61"/>
        <v>0.18</v>
      </c>
    </row>
    <row r="3898" spans="2:11" x14ac:dyDescent="0.3">
      <c r="B3898" s="1" t="s">
        <v>4159</v>
      </c>
      <c r="I3898" s="3">
        <f t="shared" si="61"/>
        <v>0.17999999999999997</v>
      </c>
      <c r="J3898" s="3">
        <f t="shared" si="61"/>
        <v>0.18999999999999997</v>
      </c>
      <c r="K3898" s="3">
        <f t="shared" si="61"/>
        <v>0.19888888888888887</v>
      </c>
    </row>
    <row r="3899" spans="2:11" x14ac:dyDescent="0.3">
      <c r="B3899" s="1" t="s">
        <v>4102</v>
      </c>
      <c r="I3899" s="3">
        <f t="shared" si="61"/>
        <v>0.18000000000000005</v>
      </c>
      <c r="J3899" s="3">
        <f t="shared" si="61"/>
        <v>0.18999999999999997</v>
      </c>
      <c r="K3899" s="3">
        <f t="shared" si="61"/>
        <v>0.19318181818181826</v>
      </c>
    </row>
    <row r="3900" spans="2:11" x14ac:dyDescent="0.3">
      <c r="B3900" s="1" t="s">
        <v>4177</v>
      </c>
      <c r="I3900" s="3">
        <f t="shared" si="61"/>
        <v>0.17999999999999997</v>
      </c>
      <c r="J3900" s="3">
        <f t="shared" si="61"/>
        <v>0.18999999999999997</v>
      </c>
      <c r="K3900" s="3">
        <f t="shared" si="61"/>
        <v>0.19999999999999998</v>
      </c>
    </row>
    <row r="3901" spans="2:11" x14ac:dyDescent="0.3">
      <c r="B3901" s="1" t="s">
        <v>4178</v>
      </c>
      <c r="I3901" s="3">
        <f t="shared" si="61"/>
        <v>0.18</v>
      </c>
      <c r="J3901" s="3">
        <f t="shared" si="61"/>
        <v>0.19</v>
      </c>
      <c r="K3901" s="3">
        <f t="shared" si="61"/>
        <v>0.2</v>
      </c>
    </row>
    <row r="3902" spans="2:11" x14ac:dyDescent="0.3">
      <c r="B3902" s="1" t="s">
        <v>4104</v>
      </c>
      <c r="I3902" s="3">
        <f t="shared" si="61"/>
        <v>0.18166666666666664</v>
      </c>
      <c r="J3902" s="3">
        <f t="shared" si="61"/>
        <v>0.18999999999999997</v>
      </c>
      <c r="K3902" s="3">
        <f t="shared" si="61"/>
        <v>0.17500000000000002</v>
      </c>
    </row>
    <row r="3903" spans="2:11" x14ac:dyDescent="0.3">
      <c r="B3903" s="1" t="s">
        <v>4101</v>
      </c>
      <c r="I3903" s="3">
        <f t="shared" si="61"/>
        <v>0.18</v>
      </c>
      <c r="J3903" s="3">
        <f t="shared" si="61"/>
        <v>0.19</v>
      </c>
      <c r="K3903" s="3">
        <f t="shared" si="61"/>
        <v>0.05</v>
      </c>
    </row>
    <row r="3904" spans="2:11" x14ac:dyDescent="0.3">
      <c r="B3904" s="1" t="s">
        <v>4181</v>
      </c>
      <c r="I3904" s="3">
        <f t="shared" ref="I3904:K3967" si="62">AVERAGEIFS(I$2:I$2812,$H$2:$H$2812,$B3904)</f>
        <v>0.18</v>
      </c>
      <c r="J3904" s="3">
        <f t="shared" si="62"/>
        <v>0.19</v>
      </c>
      <c r="K3904" s="3">
        <f t="shared" si="62"/>
        <v>0.2</v>
      </c>
    </row>
    <row r="3905" spans="2:11" x14ac:dyDescent="0.3">
      <c r="B3905" s="1" t="s">
        <v>4182</v>
      </c>
      <c r="I3905" s="3">
        <f t="shared" si="62"/>
        <v>0.18</v>
      </c>
      <c r="J3905" s="3">
        <f t="shared" si="62"/>
        <v>0.19</v>
      </c>
      <c r="K3905" s="3">
        <f t="shared" si="62"/>
        <v>0.2</v>
      </c>
    </row>
    <row r="3906" spans="2:11" x14ac:dyDescent="0.3">
      <c r="B3906" s="1" t="s">
        <v>4187</v>
      </c>
      <c r="I3906" s="3">
        <f t="shared" si="62"/>
        <v>0.18</v>
      </c>
      <c r="J3906" s="3">
        <f t="shared" si="62"/>
        <v>0.19</v>
      </c>
      <c r="K3906" s="3">
        <f t="shared" si="62"/>
        <v>0.2</v>
      </c>
    </row>
    <row r="3907" spans="2:11" x14ac:dyDescent="0.3">
      <c r="B3907" s="1" t="s">
        <v>4180</v>
      </c>
      <c r="I3907" s="3">
        <f t="shared" si="62"/>
        <v>0.18</v>
      </c>
      <c r="J3907" s="3">
        <f t="shared" si="62"/>
        <v>0.19</v>
      </c>
      <c r="K3907" s="3">
        <f t="shared" si="62"/>
        <v>0.2</v>
      </c>
    </row>
    <row r="3908" spans="2:11" x14ac:dyDescent="0.3">
      <c r="B3908" s="1" t="s">
        <v>4186</v>
      </c>
      <c r="I3908" s="3">
        <f t="shared" si="62"/>
        <v>0.18</v>
      </c>
      <c r="J3908" s="3">
        <f t="shared" si="62"/>
        <v>0.19</v>
      </c>
      <c r="K3908" s="3">
        <f t="shared" si="62"/>
        <v>0.2</v>
      </c>
    </row>
    <row r="3909" spans="2:11" x14ac:dyDescent="0.3">
      <c r="B3909" s="1" t="s">
        <v>4174</v>
      </c>
      <c r="I3909" s="3">
        <f t="shared" si="62"/>
        <v>0.18</v>
      </c>
      <c r="J3909" s="3">
        <f t="shared" si="62"/>
        <v>0.19</v>
      </c>
      <c r="K3909" s="3">
        <f t="shared" si="62"/>
        <v>0.2</v>
      </c>
    </row>
    <row r="3910" spans="2:11" x14ac:dyDescent="0.3">
      <c r="B3910" s="1" t="s">
        <v>4185</v>
      </c>
      <c r="I3910" s="3">
        <f t="shared" si="62"/>
        <v>0.18</v>
      </c>
      <c r="J3910" s="3">
        <f t="shared" si="62"/>
        <v>0.19</v>
      </c>
      <c r="K3910" s="3">
        <f t="shared" si="62"/>
        <v>0.2</v>
      </c>
    </row>
    <row r="3911" spans="2:11" x14ac:dyDescent="0.3">
      <c r="B3911" s="1" t="s">
        <v>4175</v>
      </c>
      <c r="I3911" s="3">
        <f t="shared" si="62"/>
        <v>0.18</v>
      </c>
      <c r="J3911" s="3">
        <f t="shared" si="62"/>
        <v>0.19</v>
      </c>
      <c r="K3911" s="3">
        <f t="shared" si="62"/>
        <v>0.2</v>
      </c>
    </row>
    <row r="3912" spans="2:11" x14ac:dyDescent="0.3">
      <c r="B3912" s="1" t="s">
        <v>4179</v>
      </c>
      <c r="I3912" s="3">
        <f t="shared" si="62"/>
        <v>0.18</v>
      </c>
      <c r="J3912" s="3">
        <f t="shared" si="62"/>
        <v>0.19</v>
      </c>
      <c r="K3912" s="3">
        <f t="shared" si="62"/>
        <v>0.2</v>
      </c>
    </row>
    <row r="3913" spans="2:11" x14ac:dyDescent="0.3">
      <c r="B3913" s="1" t="s">
        <v>4183</v>
      </c>
      <c r="I3913" s="3">
        <f t="shared" si="62"/>
        <v>0.18</v>
      </c>
      <c r="J3913" s="3">
        <f t="shared" si="62"/>
        <v>0.19</v>
      </c>
      <c r="K3913" s="3">
        <f t="shared" si="62"/>
        <v>0.2</v>
      </c>
    </row>
    <row r="3914" spans="2:11" x14ac:dyDescent="0.3">
      <c r="B3914" s="1" t="s">
        <v>4096</v>
      </c>
      <c r="I3914" s="3">
        <f t="shared" si="62"/>
        <v>0.17</v>
      </c>
      <c r="J3914" s="3">
        <f t="shared" si="62"/>
        <v>0.18</v>
      </c>
      <c r="K3914" s="3">
        <f t="shared" si="62"/>
        <v>0.05</v>
      </c>
    </row>
    <row r="3915" spans="2:11" x14ac:dyDescent="0.3">
      <c r="B3915" s="1" t="s">
        <v>4171</v>
      </c>
      <c r="I3915" s="3">
        <f t="shared" si="62"/>
        <v>0.17</v>
      </c>
      <c r="J3915" s="3">
        <f t="shared" si="62"/>
        <v>0.18</v>
      </c>
      <c r="K3915" s="3">
        <f t="shared" si="62"/>
        <v>0.2</v>
      </c>
    </row>
    <row r="3916" spans="2:11" x14ac:dyDescent="0.3">
      <c r="B3916" s="1" t="s">
        <v>4136</v>
      </c>
      <c r="I3916" s="3">
        <f t="shared" si="62"/>
        <v>0.17</v>
      </c>
      <c r="J3916" s="3">
        <f t="shared" si="62"/>
        <v>0.18</v>
      </c>
      <c r="K3916" s="3">
        <f t="shared" si="62"/>
        <v>0.18</v>
      </c>
    </row>
    <row r="3917" spans="2:11" x14ac:dyDescent="0.3">
      <c r="B3917" s="1" t="s">
        <v>4143</v>
      </c>
      <c r="I3917" s="3">
        <f t="shared" si="62"/>
        <v>0.17</v>
      </c>
      <c r="J3917" s="3">
        <f t="shared" si="62"/>
        <v>0.18</v>
      </c>
      <c r="K3917" s="3">
        <f t="shared" si="62"/>
        <v>0.18</v>
      </c>
    </row>
    <row r="3918" spans="2:11" x14ac:dyDescent="0.3">
      <c r="B3918" s="1" t="s">
        <v>4127</v>
      </c>
      <c r="I3918" s="3">
        <f t="shared" si="62"/>
        <v>0.17799999999999999</v>
      </c>
      <c r="J3918" s="3">
        <f t="shared" si="62"/>
        <v>0.184</v>
      </c>
      <c r="K3918" s="3">
        <f t="shared" si="62"/>
        <v>0.19600000000000001</v>
      </c>
    </row>
    <row r="3919" spans="2:11" x14ac:dyDescent="0.3">
      <c r="B3919" s="1" t="s">
        <v>4168</v>
      </c>
      <c r="I3919" s="3">
        <f t="shared" si="62"/>
        <v>0.17</v>
      </c>
      <c r="J3919" s="3">
        <f t="shared" si="62"/>
        <v>0.18</v>
      </c>
      <c r="K3919" s="3">
        <f t="shared" si="62"/>
        <v>0.2</v>
      </c>
    </row>
    <row r="3920" spans="2:11" x14ac:dyDescent="0.3">
      <c r="B3920" s="1" t="s">
        <v>4169</v>
      </c>
      <c r="I3920" s="3">
        <f t="shared" si="62"/>
        <v>0.17</v>
      </c>
      <c r="J3920" s="3">
        <f t="shared" si="62"/>
        <v>0.18</v>
      </c>
      <c r="K3920" s="3">
        <f t="shared" si="62"/>
        <v>0.2</v>
      </c>
    </row>
    <row r="3921" spans="2:11" x14ac:dyDescent="0.3">
      <c r="B3921" s="1" t="s">
        <v>4173</v>
      </c>
      <c r="I3921" s="3">
        <f t="shared" si="62"/>
        <v>0.18</v>
      </c>
      <c r="J3921" s="3">
        <f t="shared" si="62"/>
        <v>0.18</v>
      </c>
      <c r="K3921" s="3">
        <f t="shared" si="62"/>
        <v>0.2</v>
      </c>
    </row>
    <row r="3922" spans="2:11" x14ac:dyDescent="0.3">
      <c r="B3922" s="1" t="s">
        <v>4170</v>
      </c>
      <c r="I3922" s="3">
        <f t="shared" si="62"/>
        <v>0.17</v>
      </c>
      <c r="J3922" s="3">
        <f t="shared" si="62"/>
        <v>0.18</v>
      </c>
      <c r="K3922" s="3">
        <f t="shared" si="62"/>
        <v>0.2</v>
      </c>
    </row>
    <row r="3923" spans="2:11" x14ac:dyDescent="0.3">
      <c r="B3923" s="1" t="s">
        <v>4172</v>
      </c>
      <c r="I3923" s="3">
        <f t="shared" si="62"/>
        <v>0.18</v>
      </c>
      <c r="J3923" s="3">
        <f t="shared" si="62"/>
        <v>0.18</v>
      </c>
      <c r="K3923" s="3">
        <f t="shared" si="62"/>
        <v>0.2</v>
      </c>
    </row>
    <row r="3924" spans="2:11" x14ac:dyDescent="0.3">
      <c r="B3924" s="1" t="s">
        <v>4103</v>
      </c>
      <c r="I3924" s="3">
        <f t="shared" si="62"/>
        <v>0.17999999999999997</v>
      </c>
      <c r="J3924" s="3">
        <f t="shared" si="62"/>
        <v>0.18999999999999997</v>
      </c>
      <c r="K3924" s="3">
        <f t="shared" si="62"/>
        <v>0.17500000000000002</v>
      </c>
    </row>
    <row r="3925" spans="2:11" x14ac:dyDescent="0.3">
      <c r="B3925" s="1" t="s">
        <v>4188</v>
      </c>
      <c r="I3925" s="3">
        <f t="shared" si="62"/>
        <v>0.19500000000000001</v>
      </c>
      <c r="J3925" s="3">
        <f t="shared" si="62"/>
        <v>0.20499999999999999</v>
      </c>
      <c r="K3925" s="3">
        <f t="shared" si="62"/>
        <v>0.20749999999999999</v>
      </c>
    </row>
    <row r="3926" spans="2:11" x14ac:dyDescent="0.3">
      <c r="B3926" s="1" t="s">
        <v>4189</v>
      </c>
      <c r="I3926" s="3">
        <f t="shared" si="62"/>
        <v>0.18</v>
      </c>
      <c r="J3926" s="3">
        <f t="shared" si="62"/>
        <v>0.19</v>
      </c>
      <c r="K3926" s="3">
        <f t="shared" si="62"/>
        <v>0.2</v>
      </c>
    </row>
    <row r="3927" spans="2:11" x14ac:dyDescent="0.3">
      <c r="B3927" s="1" t="s">
        <v>4099</v>
      </c>
      <c r="I3927" s="3">
        <f t="shared" si="62"/>
        <v>0.17124999999999999</v>
      </c>
      <c r="J3927" s="3">
        <f t="shared" si="62"/>
        <v>0.18124999999999997</v>
      </c>
      <c r="K3927" s="3">
        <f t="shared" si="62"/>
        <v>0.14874999999999999</v>
      </c>
    </row>
    <row r="3928" spans="2:11" x14ac:dyDescent="0.3">
      <c r="B3928" s="1" t="s">
        <v>4100</v>
      </c>
      <c r="I3928" s="3">
        <f t="shared" si="62"/>
        <v>0.17545454545454542</v>
      </c>
      <c r="J3928" s="3">
        <f t="shared" si="62"/>
        <v>0.18545454545454543</v>
      </c>
      <c r="K3928" s="3">
        <f t="shared" si="62"/>
        <v>0.17636363636363633</v>
      </c>
    </row>
    <row r="3929" spans="2:11" x14ac:dyDescent="0.3">
      <c r="B3929" s="1" t="s">
        <v>4098</v>
      </c>
      <c r="I3929" s="3">
        <f t="shared" si="62"/>
        <v>0.18</v>
      </c>
      <c r="J3929" s="3">
        <f t="shared" si="62"/>
        <v>0.185</v>
      </c>
      <c r="K3929" s="3">
        <f t="shared" si="62"/>
        <v>0.1575</v>
      </c>
    </row>
    <row r="3930" spans="2:11" x14ac:dyDescent="0.3">
      <c r="B3930" s="1" t="s">
        <v>4227</v>
      </c>
      <c r="I3930" s="3">
        <f t="shared" si="62"/>
        <v>0.13</v>
      </c>
      <c r="J3930" s="3">
        <f t="shared" si="62"/>
        <v>0.14000000000000001</v>
      </c>
      <c r="K3930" s="3">
        <f t="shared" si="62"/>
        <v>0.14000000000000001</v>
      </c>
    </row>
    <row r="3931" spans="2:11" x14ac:dyDescent="0.3">
      <c r="B3931" s="1" t="s">
        <v>4226</v>
      </c>
      <c r="I3931" s="3">
        <f t="shared" si="62"/>
        <v>0.13</v>
      </c>
      <c r="J3931" s="3">
        <f t="shared" si="62"/>
        <v>0.14000000000000001</v>
      </c>
      <c r="K3931" s="3">
        <f t="shared" si="62"/>
        <v>0.14000000000000001</v>
      </c>
    </row>
    <row r="3932" spans="2:11" x14ac:dyDescent="0.3">
      <c r="B3932" s="1" t="s">
        <v>4221</v>
      </c>
      <c r="I3932" s="3">
        <f t="shared" si="62"/>
        <v>0.13</v>
      </c>
      <c r="J3932" s="3">
        <f t="shared" si="62"/>
        <v>0.14000000000000001</v>
      </c>
      <c r="K3932" s="3">
        <f t="shared" si="62"/>
        <v>0.14000000000000001</v>
      </c>
    </row>
    <row r="3933" spans="2:11" x14ac:dyDescent="0.3">
      <c r="B3933" s="1" t="s">
        <v>4224</v>
      </c>
      <c r="I3933" s="3">
        <f t="shared" si="62"/>
        <v>0.13</v>
      </c>
      <c r="J3933" s="3">
        <f t="shared" si="62"/>
        <v>0.14000000000000001</v>
      </c>
      <c r="K3933" s="3">
        <f t="shared" si="62"/>
        <v>0.14000000000000001</v>
      </c>
    </row>
    <row r="3934" spans="2:11" x14ac:dyDescent="0.3">
      <c r="B3934" s="1" t="s">
        <v>4225</v>
      </c>
      <c r="I3934" s="3">
        <f t="shared" si="62"/>
        <v>0.13</v>
      </c>
      <c r="J3934" s="3">
        <f t="shared" si="62"/>
        <v>0.14000000000000001</v>
      </c>
      <c r="K3934" s="3">
        <f t="shared" si="62"/>
        <v>0.14000000000000001</v>
      </c>
    </row>
    <row r="3935" spans="2:11" x14ac:dyDescent="0.3">
      <c r="B3935" s="1" t="s">
        <v>4214</v>
      </c>
      <c r="I3935" s="3">
        <f t="shared" si="62"/>
        <v>0.1</v>
      </c>
      <c r="J3935" s="3">
        <f t="shared" si="62"/>
        <v>0.11</v>
      </c>
      <c r="K3935" s="3">
        <f t="shared" si="62"/>
        <v>0.11</v>
      </c>
    </row>
    <row r="3936" spans="2:11" x14ac:dyDescent="0.3">
      <c r="B3936" s="1" t="s">
        <v>4199</v>
      </c>
      <c r="I3936" s="3">
        <f t="shared" si="62"/>
        <v>0.1</v>
      </c>
      <c r="J3936" s="3">
        <f t="shared" si="62"/>
        <v>0.11</v>
      </c>
      <c r="K3936" s="3">
        <f t="shared" si="62"/>
        <v>0.11</v>
      </c>
    </row>
    <row r="3937" spans="2:11" x14ac:dyDescent="0.3">
      <c r="B3937" s="1" t="s">
        <v>4198</v>
      </c>
      <c r="I3937" s="3">
        <f t="shared" si="62"/>
        <v>0.1</v>
      </c>
      <c r="J3937" s="3">
        <f t="shared" si="62"/>
        <v>0.11</v>
      </c>
      <c r="K3937" s="3">
        <f t="shared" si="62"/>
        <v>0.11</v>
      </c>
    </row>
    <row r="3938" spans="2:11" x14ac:dyDescent="0.3">
      <c r="B3938" s="1" t="s">
        <v>4206</v>
      </c>
      <c r="I3938" s="3">
        <f t="shared" si="62"/>
        <v>0.1</v>
      </c>
      <c r="J3938" s="3">
        <f t="shared" si="62"/>
        <v>0.11</v>
      </c>
      <c r="K3938" s="3">
        <f t="shared" si="62"/>
        <v>0.11</v>
      </c>
    </row>
    <row r="3939" spans="2:11" x14ac:dyDescent="0.3">
      <c r="B3939" s="1" t="s">
        <v>4207</v>
      </c>
      <c r="I3939" s="3">
        <f t="shared" si="62"/>
        <v>0.1</v>
      </c>
      <c r="J3939" s="3">
        <f t="shared" si="62"/>
        <v>0.11</v>
      </c>
      <c r="K3939" s="3">
        <f t="shared" si="62"/>
        <v>0.11</v>
      </c>
    </row>
    <row r="3940" spans="2:11" x14ac:dyDescent="0.3">
      <c r="B3940" s="1" t="s">
        <v>4201</v>
      </c>
      <c r="I3940" s="3">
        <f t="shared" si="62"/>
        <v>0.1</v>
      </c>
      <c r="J3940" s="3">
        <f t="shared" si="62"/>
        <v>0.11</v>
      </c>
      <c r="K3940" s="3">
        <f t="shared" si="62"/>
        <v>0.11</v>
      </c>
    </row>
    <row r="3941" spans="2:11" x14ac:dyDescent="0.3">
      <c r="B3941" s="1" t="s">
        <v>4223</v>
      </c>
      <c r="I3941" s="3">
        <f t="shared" si="62"/>
        <v>0.13</v>
      </c>
      <c r="J3941" s="3">
        <f t="shared" si="62"/>
        <v>0.14000000000000001</v>
      </c>
      <c r="K3941" s="3">
        <f t="shared" si="62"/>
        <v>0.14000000000000001</v>
      </c>
    </row>
    <row r="3942" spans="2:11" x14ac:dyDescent="0.3">
      <c r="B3942" s="1" t="s">
        <v>4196</v>
      </c>
      <c r="I3942" s="3">
        <f t="shared" si="62"/>
        <v>0.13</v>
      </c>
      <c r="J3942" s="3">
        <f t="shared" si="62"/>
        <v>0.14000000000000001</v>
      </c>
      <c r="K3942" s="3">
        <f t="shared" si="62"/>
        <v>0.05</v>
      </c>
    </row>
    <row r="3943" spans="2:11" x14ac:dyDescent="0.3">
      <c r="B3943" s="1" t="s">
        <v>4228</v>
      </c>
      <c r="I3943" s="3">
        <f t="shared" si="62"/>
        <v>0.13</v>
      </c>
      <c r="J3943" s="3">
        <f t="shared" si="62"/>
        <v>0.14000000000000001</v>
      </c>
      <c r="K3943" s="3">
        <f t="shared" si="62"/>
        <v>0.14000000000000001</v>
      </c>
    </row>
    <row r="3944" spans="2:11" x14ac:dyDescent="0.3">
      <c r="B3944" s="1" t="s">
        <v>4239</v>
      </c>
      <c r="I3944" s="3">
        <f t="shared" si="62"/>
        <v>0.15</v>
      </c>
      <c r="J3944" s="3">
        <f t="shared" si="62"/>
        <v>0.15</v>
      </c>
      <c r="K3944" s="3">
        <f t="shared" si="62"/>
        <v>0.15</v>
      </c>
    </row>
    <row r="3945" spans="2:11" x14ac:dyDescent="0.3">
      <c r="B3945" s="1" t="s">
        <v>4240</v>
      </c>
      <c r="I3945" s="3">
        <f t="shared" si="62"/>
        <v>0.15</v>
      </c>
      <c r="J3945" s="3">
        <f t="shared" si="62"/>
        <v>0.15</v>
      </c>
      <c r="K3945" s="3">
        <f t="shared" si="62"/>
        <v>0.15</v>
      </c>
    </row>
    <row r="3946" spans="2:11" x14ac:dyDescent="0.3">
      <c r="B3946" s="1" t="s">
        <v>4232</v>
      </c>
      <c r="I3946" s="3">
        <f t="shared" si="62"/>
        <v>0.14000000000000001</v>
      </c>
      <c r="J3946" s="3">
        <f t="shared" si="62"/>
        <v>0.15</v>
      </c>
      <c r="K3946" s="3">
        <f t="shared" si="62"/>
        <v>0.15</v>
      </c>
    </row>
    <row r="3947" spans="2:11" x14ac:dyDescent="0.3">
      <c r="B3947" s="1" t="s">
        <v>4218</v>
      </c>
      <c r="I3947" s="3">
        <f t="shared" si="62"/>
        <v>0.125</v>
      </c>
      <c r="J3947" s="3">
        <f t="shared" si="62"/>
        <v>0.13500000000000001</v>
      </c>
      <c r="K3947" s="3">
        <f t="shared" si="62"/>
        <v>0.13500000000000001</v>
      </c>
    </row>
    <row r="3948" spans="2:11" x14ac:dyDescent="0.3">
      <c r="B3948" s="1" t="s">
        <v>4194</v>
      </c>
      <c r="I3948" s="3">
        <f t="shared" si="62"/>
        <v>0.1</v>
      </c>
      <c r="J3948" s="3">
        <f t="shared" si="62"/>
        <v>0.11</v>
      </c>
      <c r="K3948" s="3">
        <f t="shared" si="62"/>
        <v>0.05</v>
      </c>
    </row>
    <row r="3949" spans="2:11" x14ac:dyDescent="0.3">
      <c r="B3949" s="1" t="s">
        <v>4205</v>
      </c>
      <c r="I3949" s="3">
        <f t="shared" si="62"/>
        <v>0.1</v>
      </c>
      <c r="J3949" s="3">
        <f t="shared" si="62"/>
        <v>0.11</v>
      </c>
      <c r="K3949" s="3">
        <f t="shared" si="62"/>
        <v>0.11</v>
      </c>
    </row>
    <row r="3950" spans="2:11" x14ac:dyDescent="0.3">
      <c r="B3950" s="1" t="s">
        <v>4208</v>
      </c>
      <c r="I3950" s="3">
        <f t="shared" si="62"/>
        <v>0.1</v>
      </c>
      <c r="J3950" s="3">
        <f t="shared" si="62"/>
        <v>0.11</v>
      </c>
      <c r="K3950" s="3">
        <f t="shared" si="62"/>
        <v>0.11</v>
      </c>
    </row>
    <row r="3951" spans="2:11" x14ac:dyDescent="0.3">
      <c r="B3951" s="1" t="s">
        <v>4209</v>
      </c>
      <c r="I3951" s="3">
        <f t="shared" si="62"/>
        <v>0.1</v>
      </c>
      <c r="J3951" s="3">
        <f t="shared" si="62"/>
        <v>0.11</v>
      </c>
      <c r="K3951" s="3">
        <f t="shared" si="62"/>
        <v>0.11</v>
      </c>
    </row>
    <row r="3952" spans="2:11" x14ac:dyDescent="0.3">
      <c r="B3952" s="1" t="s">
        <v>4204</v>
      </c>
      <c r="I3952" s="3">
        <f t="shared" si="62"/>
        <v>0.1</v>
      </c>
      <c r="J3952" s="3">
        <f t="shared" si="62"/>
        <v>0.11</v>
      </c>
      <c r="K3952" s="3">
        <f t="shared" si="62"/>
        <v>0.11</v>
      </c>
    </row>
    <row r="3953" spans="2:11" x14ac:dyDescent="0.3">
      <c r="B3953" s="1" t="s">
        <v>4202</v>
      </c>
      <c r="I3953" s="3">
        <f t="shared" si="62"/>
        <v>0.1</v>
      </c>
      <c r="J3953" s="3">
        <f t="shared" si="62"/>
        <v>0.11</v>
      </c>
      <c r="K3953" s="3">
        <f t="shared" si="62"/>
        <v>0.11</v>
      </c>
    </row>
    <row r="3954" spans="2:11" x14ac:dyDescent="0.3">
      <c r="B3954" s="1" t="s">
        <v>4213</v>
      </c>
      <c r="I3954" s="3">
        <f t="shared" si="62"/>
        <v>0.1</v>
      </c>
      <c r="J3954" s="3">
        <f t="shared" si="62"/>
        <v>0.11</v>
      </c>
      <c r="K3954" s="3">
        <f t="shared" si="62"/>
        <v>0.11</v>
      </c>
    </row>
    <row r="3955" spans="2:11" x14ac:dyDescent="0.3">
      <c r="B3955" s="1" t="s">
        <v>4210</v>
      </c>
      <c r="I3955" s="3">
        <f t="shared" si="62"/>
        <v>0.1</v>
      </c>
      <c r="J3955" s="3">
        <f t="shared" si="62"/>
        <v>0.11</v>
      </c>
      <c r="K3955" s="3">
        <f t="shared" si="62"/>
        <v>0.11</v>
      </c>
    </row>
    <row r="3956" spans="2:11" x14ac:dyDescent="0.3">
      <c r="B3956" s="1" t="s">
        <v>4212</v>
      </c>
      <c r="I3956" s="3">
        <f t="shared" si="62"/>
        <v>0.1</v>
      </c>
      <c r="J3956" s="3">
        <f t="shared" si="62"/>
        <v>0.11</v>
      </c>
      <c r="K3956" s="3">
        <f t="shared" si="62"/>
        <v>0.11</v>
      </c>
    </row>
    <row r="3957" spans="2:11" x14ac:dyDescent="0.3">
      <c r="B3957" s="1" t="s">
        <v>4203</v>
      </c>
      <c r="I3957" s="3">
        <f t="shared" si="62"/>
        <v>0.1</v>
      </c>
      <c r="J3957" s="3">
        <f t="shared" si="62"/>
        <v>0.11</v>
      </c>
      <c r="K3957" s="3">
        <f t="shared" si="62"/>
        <v>0.11</v>
      </c>
    </row>
    <row r="3958" spans="2:11" x14ac:dyDescent="0.3">
      <c r="B3958" s="1" t="s">
        <v>4233</v>
      </c>
      <c r="I3958" s="3">
        <f t="shared" si="62"/>
        <v>0.14000000000000001</v>
      </c>
      <c r="J3958" s="3">
        <f t="shared" si="62"/>
        <v>0.15</v>
      </c>
      <c r="K3958" s="3">
        <f t="shared" si="62"/>
        <v>0.15</v>
      </c>
    </row>
    <row r="3959" spans="2:11" x14ac:dyDescent="0.3">
      <c r="B3959" s="1" t="s">
        <v>4234</v>
      </c>
      <c r="I3959" s="3">
        <f t="shared" si="62"/>
        <v>0.14000000000000001</v>
      </c>
      <c r="J3959" s="3">
        <f t="shared" si="62"/>
        <v>0.15</v>
      </c>
      <c r="K3959" s="3">
        <f t="shared" si="62"/>
        <v>0.15</v>
      </c>
    </row>
    <row r="3960" spans="2:11" x14ac:dyDescent="0.3">
      <c r="B3960" s="1" t="s">
        <v>4191</v>
      </c>
      <c r="I3960" s="3">
        <f t="shared" si="62"/>
        <v>0.1</v>
      </c>
      <c r="J3960" s="3">
        <f t="shared" si="62"/>
        <v>0.11</v>
      </c>
      <c r="K3960" s="3">
        <f t="shared" si="62"/>
        <v>0.05</v>
      </c>
    </row>
    <row r="3961" spans="2:11" x14ac:dyDescent="0.3">
      <c r="B3961" s="1" t="s">
        <v>4220</v>
      </c>
      <c r="I3961" s="3">
        <f t="shared" si="62"/>
        <v>0.13</v>
      </c>
      <c r="J3961" s="3">
        <f t="shared" si="62"/>
        <v>0.14000000000000001</v>
      </c>
      <c r="K3961" s="3">
        <f t="shared" si="62"/>
        <v>0.14000000000000001</v>
      </c>
    </row>
    <row r="3962" spans="2:11" x14ac:dyDescent="0.3">
      <c r="B3962" s="1" t="s">
        <v>4236</v>
      </c>
      <c r="I3962" s="3">
        <f t="shared" si="62"/>
        <v>0.14000000000000001</v>
      </c>
      <c r="J3962" s="3">
        <f t="shared" si="62"/>
        <v>0.15</v>
      </c>
      <c r="K3962" s="3">
        <f t="shared" si="62"/>
        <v>0.15</v>
      </c>
    </row>
    <row r="3963" spans="2:11" x14ac:dyDescent="0.3">
      <c r="B3963" s="1" t="s">
        <v>4195</v>
      </c>
      <c r="I3963" s="3">
        <f t="shared" si="62"/>
        <v>0.125</v>
      </c>
      <c r="J3963" s="3">
        <f t="shared" si="62"/>
        <v>0.13500000000000001</v>
      </c>
      <c r="K3963" s="3">
        <f t="shared" si="62"/>
        <v>0.05</v>
      </c>
    </row>
    <row r="3964" spans="2:11" x14ac:dyDescent="0.3">
      <c r="B3964" s="1" t="s">
        <v>4217</v>
      </c>
      <c r="I3964" s="3">
        <f t="shared" si="62"/>
        <v>0.125</v>
      </c>
      <c r="J3964" s="3">
        <f t="shared" si="62"/>
        <v>0.13500000000000001</v>
      </c>
      <c r="K3964" s="3">
        <f t="shared" si="62"/>
        <v>0.13500000000000001</v>
      </c>
    </row>
    <row r="3965" spans="2:11" x14ac:dyDescent="0.3">
      <c r="B3965" s="1" t="s">
        <v>4219</v>
      </c>
      <c r="I3965" s="3">
        <f t="shared" si="62"/>
        <v>0.13500000000000001</v>
      </c>
      <c r="J3965" s="3">
        <f t="shared" si="62"/>
        <v>0.13500000000000001</v>
      </c>
      <c r="K3965" s="3">
        <f t="shared" si="62"/>
        <v>0.13500000000000001</v>
      </c>
    </row>
    <row r="3966" spans="2:11" x14ac:dyDescent="0.3">
      <c r="B3966" s="1" t="s">
        <v>4237</v>
      </c>
      <c r="I3966" s="3">
        <f t="shared" si="62"/>
        <v>0.15</v>
      </c>
      <c r="J3966" s="3">
        <f t="shared" si="62"/>
        <v>0.15</v>
      </c>
      <c r="K3966" s="3">
        <f t="shared" si="62"/>
        <v>0.15</v>
      </c>
    </row>
    <row r="3967" spans="2:11" x14ac:dyDescent="0.3">
      <c r="B3967" s="1" t="s">
        <v>4197</v>
      </c>
      <c r="I3967" s="3">
        <f t="shared" si="62"/>
        <v>0.15</v>
      </c>
      <c r="J3967" s="3">
        <f t="shared" si="62"/>
        <v>0.15</v>
      </c>
      <c r="K3967" s="3">
        <f t="shared" si="62"/>
        <v>0.05</v>
      </c>
    </row>
    <row r="3968" spans="2:11" x14ac:dyDescent="0.3">
      <c r="B3968" s="1" t="s">
        <v>4230</v>
      </c>
      <c r="I3968" s="3">
        <f t="shared" ref="I3968:K4031" si="63">AVERAGEIFS(I$2:I$2812,$H$2:$H$2812,$B3968)</f>
        <v>0.14000000000000001</v>
      </c>
      <c r="J3968" s="3">
        <f t="shared" si="63"/>
        <v>0.15</v>
      </c>
      <c r="K3968" s="3">
        <f t="shared" si="63"/>
        <v>0.15</v>
      </c>
    </row>
    <row r="3969" spans="2:11" x14ac:dyDescent="0.3">
      <c r="B3969" s="1" t="s">
        <v>4231</v>
      </c>
      <c r="I3969" s="3">
        <f t="shared" si="63"/>
        <v>0.14000000000000001</v>
      </c>
      <c r="J3969" s="3">
        <f t="shared" si="63"/>
        <v>0.15</v>
      </c>
      <c r="K3969" s="3">
        <f t="shared" si="63"/>
        <v>0.15</v>
      </c>
    </row>
    <row r="3970" spans="2:11" x14ac:dyDescent="0.3">
      <c r="B3970" s="1" t="s">
        <v>4211</v>
      </c>
      <c r="I3970" s="3">
        <f t="shared" si="63"/>
        <v>0.1</v>
      </c>
      <c r="J3970" s="3">
        <f t="shared" si="63"/>
        <v>0.11</v>
      </c>
      <c r="K3970" s="3">
        <f t="shared" si="63"/>
        <v>0.11</v>
      </c>
    </row>
    <row r="3971" spans="2:11" x14ac:dyDescent="0.3">
      <c r="B3971" s="1" t="s">
        <v>4235</v>
      </c>
      <c r="I3971" s="3">
        <f t="shared" si="63"/>
        <v>0.14000000000000001</v>
      </c>
      <c r="J3971" s="3">
        <f t="shared" si="63"/>
        <v>0.15</v>
      </c>
      <c r="K3971" s="3">
        <f t="shared" si="63"/>
        <v>0.15</v>
      </c>
    </row>
    <row r="3972" spans="2:11" x14ac:dyDescent="0.3">
      <c r="B3972" s="1" t="s">
        <v>4229</v>
      </c>
      <c r="I3972" s="3">
        <f t="shared" si="63"/>
        <v>0.14555555555555555</v>
      </c>
      <c r="J3972" s="3">
        <f t="shared" si="63"/>
        <v>0.15</v>
      </c>
      <c r="K3972" s="3">
        <f t="shared" si="63"/>
        <v>0.15</v>
      </c>
    </row>
    <row r="3973" spans="2:11" x14ac:dyDescent="0.3">
      <c r="B3973" s="1" t="s">
        <v>4238</v>
      </c>
      <c r="I3973" s="3">
        <f t="shared" si="63"/>
        <v>0.15</v>
      </c>
      <c r="J3973" s="3">
        <f t="shared" si="63"/>
        <v>0.15</v>
      </c>
      <c r="K3973" s="3">
        <f t="shared" si="63"/>
        <v>0.15</v>
      </c>
    </row>
    <row r="3974" spans="2:11" x14ac:dyDescent="0.3">
      <c r="B3974" s="1" t="s">
        <v>4222</v>
      </c>
      <c r="I3974" s="3">
        <f t="shared" si="63"/>
        <v>0.13</v>
      </c>
      <c r="J3974" s="3">
        <f t="shared" si="63"/>
        <v>0.14000000000000001</v>
      </c>
      <c r="K3974" s="3">
        <f t="shared" si="63"/>
        <v>0.14000000000000001</v>
      </c>
    </row>
    <row r="3975" spans="2:11" x14ac:dyDescent="0.3">
      <c r="B3975" s="1" t="s">
        <v>4193</v>
      </c>
      <c r="I3975" s="3">
        <f t="shared" si="63"/>
        <v>0.1</v>
      </c>
      <c r="J3975" s="3">
        <f t="shared" si="63"/>
        <v>0.11</v>
      </c>
      <c r="K3975" s="3">
        <f t="shared" si="63"/>
        <v>0.05</v>
      </c>
    </row>
    <row r="3976" spans="2:11" x14ac:dyDescent="0.3">
      <c r="B3976" s="1" t="s">
        <v>4200</v>
      </c>
      <c r="I3976" s="3">
        <f t="shared" si="63"/>
        <v>0.1</v>
      </c>
      <c r="J3976" s="3">
        <f t="shared" si="63"/>
        <v>0.11</v>
      </c>
      <c r="K3976" s="3">
        <f t="shared" si="63"/>
        <v>0.11</v>
      </c>
    </row>
    <row r="3977" spans="2:11" x14ac:dyDescent="0.3">
      <c r="B3977" s="1" t="s">
        <v>4192</v>
      </c>
      <c r="I3977" s="3">
        <f t="shared" si="63"/>
        <v>0.1</v>
      </c>
      <c r="J3977" s="3">
        <f t="shared" si="63"/>
        <v>0.11</v>
      </c>
      <c r="K3977" s="3">
        <f t="shared" si="63"/>
        <v>0.05</v>
      </c>
    </row>
    <row r="3978" spans="2:11" x14ac:dyDescent="0.3">
      <c r="B3978" s="1" t="s">
        <v>4215</v>
      </c>
      <c r="I3978" s="3">
        <f t="shared" si="63"/>
        <v>0.1</v>
      </c>
      <c r="J3978" s="3">
        <f t="shared" si="63"/>
        <v>0.11</v>
      </c>
      <c r="K3978" s="3">
        <f t="shared" si="63"/>
        <v>0.11</v>
      </c>
    </row>
    <row r="3979" spans="2:11" x14ac:dyDescent="0.3">
      <c r="B3979" s="1" t="s">
        <v>4216</v>
      </c>
      <c r="I3979" s="3">
        <f t="shared" si="63"/>
        <v>0.1</v>
      </c>
      <c r="J3979" s="3">
        <f t="shared" si="63"/>
        <v>0.11</v>
      </c>
      <c r="K3979" s="3">
        <f t="shared" si="63"/>
        <v>0.11</v>
      </c>
    </row>
    <row r="3980" spans="2:11" x14ac:dyDescent="0.3">
      <c r="B3980" s="1" t="s">
        <v>4246</v>
      </c>
      <c r="I3980" s="3">
        <f t="shared" si="63"/>
        <v>0.17</v>
      </c>
      <c r="J3980" s="3">
        <f t="shared" si="63"/>
        <v>0.18</v>
      </c>
      <c r="K3980" s="3">
        <f t="shared" si="63"/>
        <v>0.18</v>
      </c>
    </row>
    <row r="3981" spans="2:11" x14ac:dyDescent="0.3">
      <c r="B3981" s="1" t="s">
        <v>4252</v>
      </c>
      <c r="I3981" s="3">
        <f t="shared" si="63"/>
        <v>0.17</v>
      </c>
      <c r="J3981" s="3">
        <f t="shared" si="63"/>
        <v>0.18</v>
      </c>
      <c r="K3981" s="3">
        <f t="shared" si="63"/>
        <v>0.18</v>
      </c>
    </row>
    <row r="3982" spans="2:11" x14ac:dyDescent="0.3">
      <c r="B3982" s="1" t="s">
        <v>4247</v>
      </c>
      <c r="I3982" s="3">
        <f t="shared" si="63"/>
        <v>0.16999999999999996</v>
      </c>
      <c r="J3982" s="3">
        <f t="shared" si="63"/>
        <v>0.18000000000000008</v>
      </c>
      <c r="K3982" s="3">
        <f t="shared" si="63"/>
        <v>0.18000000000000008</v>
      </c>
    </row>
    <row r="3983" spans="2:11" x14ac:dyDescent="0.3">
      <c r="B3983" s="1" t="s">
        <v>4251</v>
      </c>
      <c r="I3983" s="3">
        <f t="shared" si="63"/>
        <v>0.17</v>
      </c>
      <c r="J3983" s="3">
        <f t="shared" si="63"/>
        <v>0.17999999999999997</v>
      </c>
      <c r="K3983" s="3">
        <f t="shared" si="63"/>
        <v>0.17999999999999997</v>
      </c>
    </row>
    <row r="3984" spans="2:11" x14ac:dyDescent="0.3">
      <c r="B3984" s="1" t="s">
        <v>4253</v>
      </c>
      <c r="I3984" s="3">
        <f t="shared" si="63"/>
        <v>0.17</v>
      </c>
      <c r="J3984" s="3">
        <f t="shared" si="63"/>
        <v>0.18</v>
      </c>
      <c r="K3984" s="3">
        <f t="shared" si="63"/>
        <v>0.18</v>
      </c>
    </row>
    <row r="3985" spans="2:11" x14ac:dyDescent="0.3">
      <c r="B3985" s="1" t="s">
        <v>4259</v>
      </c>
      <c r="I3985" s="3">
        <f t="shared" si="63"/>
        <v>0.17</v>
      </c>
      <c r="J3985" s="3">
        <f t="shared" si="63"/>
        <v>0.18</v>
      </c>
      <c r="K3985" s="3">
        <f t="shared" si="63"/>
        <v>0.18</v>
      </c>
    </row>
    <row r="3986" spans="2:11" x14ac:dyDescent="0.3">
      <c r="B3986" s="1" t="s">
        <v>4245</v>
      </c>
      <c r="I3986" s="3">
        <f t="shared" si="63"/>
        <v>0.16999999999999996</v>
      </c>
      <c r="J3986" s="3">
        <f t="shared" si="63"/>
        <v>0.18000000000000005</v>
      </c>
      <c r="K3986" s="3">
        <f t="shared" si="63"/>
        <v>0.18000000000000005</v>
      </c>
    </row>
    <row r="3987" spans="2:11" x14ac:dyDescent="0.3">
      <c r="B3987" s="1" t="s">
        <v>4250</v>
      </c>
      <c r="I3987" s="3">
        <f t="shared" si="63"/>
        <v>0.16999999999999998</v>
      </c>
      <c r="J3987" s="3">
        <f t="shared" si="63"/>
        <v>0.17999999999999997</v>
      </c>
      <c r="K3987" s="3">
        <f t="shared" si="63"/>
        <v>0.17999999999999997</v>
      </c>
    </row>
    <row r="3988" spans="2:11" x14ac:dyDescent="0.3">
      <c r="B3988" s="1" t="s">
        <v>4248</v>
      </c>
      <c r="I3988" s="3">
        <f t="shared" si="63"/>
        <v>0.17099999999999996</v>
      </c>
      <c r="J3988" s="3">
        <f t="shared" si="63"/>
        <v>0.18100000000000005</v>
      </c>
      <c r="K3988" s="3">
        <f t="shared" si="63"/>
        <v>0.18100000000000005</v>
      </c>
    </row>
    <row r="3989" spans="2:11" x14ac:dyDescent="0.3">
      <c r="B3989" s="1" t="s">
        <v>4243</v>
      </c>
      <c r="I3989" s="3">
        <f t="shared" si="63"/>
        <v>0.17095238095238091</v>
      </c>
      <c r="J3989" s="3">
        <f t="shared" si="63"/>
        <v>0.180952380952381</v>
      </c>
      <c r="K3989" s="3">
        <f t="shared" si="63"/>
        <v>0.180952380952381</v>
      </c>
    </row>
    <row r="3990" spans="2:11" x14ac:dyDescent="0.3">
      <c r="B3990" s="1" t="s">
        <v>4244</v>
      </c>
      <c r="I3990" s="3">
        <f t="shared" si="63"/>
        <v>0.17</v>
      </c>
      <c r="J3990" s="3">
        <f t="shared" si="63"/>
        <v>0.18</v>
      </c>
      <c r="K3990" s="3">
        <f t="shared" si="63"/>
        <v>0.18</v>
      </c>
    </row>
    <row r="3991" spans="2:11" x14ac:dyDescent="0.3">
      <c r="B3991" s="1" t="s">
        <v>4249</v>
      </c>
      <c r="I3991" s="3">
        <f t="shared" si="63"/>
        <v>0.17</v>
      </c>
      <c r="J3991" s="3">
        <f t="shared" si="63"/>
        <v>0.18</v>
      </c>
      <c r="K3991" s="3">
        <f t="shared" si="63"/>
        <v>0.18</v>
      </c>
    </row>
    <row r="3992" spans="2:11" x14ac:dyDescent="0.3">
      <c r="B3992" s="1" t="s">
        <v>4258</v>
      </c>
      <c r="I3992" s="3">
        <f t="shared" si="63"/>
        <v>0.17</v>
      </c>
      <c r="J3992" s="3">
        <f t="shared" si="63"/>
        <v>0.18</v>
      </c>
      <c r="K3992" s="3">
        <f t="shared" si="63"/>
        <v>0.18</v>
      </c>
    </row>
    <row r="3993" spans="2:11" x14ac:dyDescent="0.3">
      <c r="B3993" s="1" t="s">
        <v>4256</v>
      </c>
      <c r="I3993" s="3">
        <f t="shared" si="63"/>
        <v>0.17</v>
      </c>
      <c r="J3993" s="3">
        <f t="shared" si="63"/>
        <v>0.18</v>
      </c>
      <c r="K3993" s="3">
        <f t="shared" si="63"/>
        <v>0.18</v>
      </c>
    </row>
    <row r="3994" spans="2:11" x14ac:dyDescent="0.3">
      <c r="B3994" s="1" t="s">
        <v>4255</v>
      </c>
      <c r="I3994" s="3">
        <f t="shared" si="63"/>
        <v>0.17</v>
      </c>
      <c r="J3994" s="3">
        <f t="shared" si="63"/>
        <v>0.18</v>
      </c>
      <c r="K3994" s="3">
        <f t="shared" si="63"/>
        <v>0.18</v>
      </c>
    </row>
    <row r="3995" spans="2:11" x14ac:dyDescent="0.3">
      <c r="B3995" s="1" t="s">
        <v>4262</v>
      </c>
      <c r="I3995" s="3">
        <f t="shared" si="63"/>
        <v>0.2</v>
      </c>
      <c r="J3995" s="3">
        <f t="shared" si="63"/>
        <v>0.21</v>
      </c>
      <c r="K3995" s="3">
        <f t="shared" si="63"/>
        <v>0.21</v>
      </c>
    </row>
    <row r="3996" spans="2:11" x14ac:dyDescent="0.3">
      <c r="B3996" s="1" t="s">
        <v>4242</v>
      </c>
      <c r="I3996" s="3">
        <f t="shared" si="63"/>
        <v>0.16</v>
      </c>
      <c r="J3996" s="3">
        <f t="shared" si="63"/>
        <v>0.17</v>
      </c>
      <c r="K3996" s="3">
        <f t="shared" si="63"/>
        <v>0.17</v>
      </c>
    </row>
    <row r="3997" spans="2:11" x14ac:dyDescent="0.3">
      <c r="B3997" s="1" t="s">
        <v>4261</v>
      </c>
      <c r="I3997" s="3">
        <f t="shared" si="63"/>
        <v>0.2</v>
      </c>
      <c r="J3997" s="3">
        <f t="shared" si="63"/>
        <v>0.21</v>
      </c>
      <c r="K3997" s="3">
        <f t="shared" si="63"/>
        <v>0.21</v>
      </c>
    </row>
    <row r="3998" spans="2:11" x14ac:dyDescent="0.3">
      <c r="B3998" s="1" t="s">
        <v>4254</v>
      </c>
      <c r="I3998" s="3">
        <f t="shared" si="63"/>
        <v>0.17</v>
      </c>
      <c r="J3998" s="3">
        <f t="shared" si="63"/>
        <v>0.18</v>
      </c>
      <c r="K3998" s="3">
        <f t="shared" si="63"/>
        <v>0.18</v>
      </c>
    </row>
    <row r="3999" spans="2:11" x14ac:dyDescent="0.3">
      <c r="B3999" s="1" t="s">
        <v>4257</v>
      </c>
      <c r="I3999" s="3">
        <f t="shared" si="63"/>
        <v>0.17</v>
      </c>
      <c r="J3999" s="3">
        <f t="shared" si="63"/>
        <v>0.18</v>
      </c>
      <c r="K3999" s="3">
        <f t="shared" si="63"/>
        <v>0.18</v>
      </c>
    </row>
    <row r="4000" spans="2:11" x14ac:dyDescent="0.3">
      <c r="B4000" s="1" t="s">
        <v>4241</v>
      </c>
      <c r="I4000" s="3">
        <f t="shared" si="63"/>
        <v>0.17</v>
      </c>
      <c r="J4000" s="3">
        <f t="shared" si="63"/>
        <v>0.18</v>
      </c>
      <c r="K4000" s="3">
        <f t="shared" si="63"/>
        <v>0.05</v>
      </c>
    </row>
    <row r="4001" spans="2:11" x14ac:dyDescent="0.3">
      <c r="B4001" s="1" t="s">
        <v>4260</v>
      </c>
      <c r="I4001" s="3">
        <f t="shared" si="63"/>
        <v>0.2</v>
      </c>
      <c r="J4001" s="3">
        <f t="shared" si="63"/>
        <v>0.2</v>
      </c>
      <c r="K4001" s="3">
        <f t="shared" si="63"/>
        <v>0.2</v>
      </c>
    </row>
    <row r="4002" spans="2:11" x14ac:dyDescent="0.3">
      <c r="B4002" s="1" t="s">
        <v>4263</v>
      </c>
      <c r="I4002" s="3">
        <f t="shared" si="63"/>
        <v>0.16</v>
      </c>
      <c r="J4002" s="3">
        <f t="shared" si="63"/>
        <v>0.16</v>
      </c>
      <c r="K4002" s="3">
        <f t="shared" si="63"/>
        <v>0.16</v>
      </c>
    </row>
    <row r="4003" spans="2:11" x14ac:dyDescent="0.3">
      <c r="B4003" s="1" t="s">
        <v>4294</v>
      </c>
      <c r="I4003" s="3">
        <f t="shared" si="63"/>
        <v>0.14499999999999999</v>
      </c>
      <c r="J4003" s="3">
        <f t="shared" si="63"/>
        <v>0.155</v>
      </c>
      <c r="K4003" s="3">
        <f t="shared" si="63"/>
        <v>0.155</v>
      </c>
    </row>
    <row r="4004" spans="2:11" x14ac:dyDescent="0.3">
      <c r="B4004" s="1" t="s">
        <v>4298</v>
      </c>
      <c r="I4004" s="3">
        <f t="shared" si="63"/>
        <v>0.14499999999999999</v>
      </c>
      <c r="J4004" s="3">
        <f t="shared" si="63"/>
        <v>0.155</v>
      </c>
      <c r="K4004" s="3">
        <f t="shared" si="63"/>
        <v>0.155</v>
      </c>
    </row>
    <row r="4005" spans="2:11" x14ac:dyDescent="0.3">
      <c r="B4005" s="1" t="s">
        <v>4316</v>
      </c>
      <c r="I4005" s="3">
        <f t="shared" si="63"/>
        <v>0.23</v>
      </c>
      <c r="J4005" s="3">
        <f t="shared" si="63"/>
        <v>0.23</v>
      </c>
      <c r="K4005" s="3">
        <f t="shared" si="63"/>
        <v>0.23</v>
      </c>
    </row>
    <row r="4006" spans="2:11" x14ac:dyDescent="0.3">
      <c r="B4006" s="1" t="s">
        <v>4296</v>
      </c>
      <c r="I4006" s="3">
        <f t="shared" si="63"/>
        <v>0.14499999999999999</v>
      </c>
      <c r="J4006" s="3">
        <f t="shared" si="63"/>
        <v>0.155</v>
      </c>
      <c r="K4006" s="3">
        <f t="shared" si="63"/>
        <v>0.155</v>
      </c>
    </row>
    <row r="4007" spans="2:11" x14ac:dyDescent="0.3">
      <c r="B4007" s="1" t="s">
        <v>4268</v>
      </c>
      <c r="I4007" s="3">
        <f t="shared" si="63"/>
        <v>0.11</v>
      </c>
      <c r="J4007" s="3">
        <f t="shared" si="63"/>
        <v>0.11</v>
      </c>
      <c r="K4007" s="3">
        <f t="shared" si="63"/>
        <v>0.11</v>
      </c>
    </row>
    <row r="4008" spans="2:11" x14ac:dyDescent="0.3">
      <c r="B4008" s="1" t="s">
        <v>4306</v>
      </c>
      <c r="I4008" s="3">
        <f t="shared" si="63"/>
        <v>0.17</v>
      </c>
      <c r="J4008" s="3">
        <f t="shared" si="63"/>
        <v>0.17</v>
      </c>
      <c r="K4008" s="3">
        <f t="shared" si="63"/>
        <v>0.17</v>
      </c>
    </row>
    <row r="4009" spans="2:11" x14ac:dyDescent="0.3">
      <c r="B4009" s="1" t="s">
        <v>4308</v>
      </c>
      <c r="I4009" s="3">
        <f t="shared" si="63"/>
        <v>0.17</v>
      </c>
      <c r="J4009" s="3">
        <f t="shared" si="63"/>
        <v>0.17</v>
      </c>
      <c r="K4009" s="3">
        <f t="shared" si="63"/>
        <v>0.17</v>
      </c>
    </row>
    <row r="4010" spans="2:11" x14ac:dyDescent="0.3">
      <c r="B4010" s="1" t="s">
        <v>4305</v>
      </c>
      <c r="I4010" s="3">
        <f t="shared" si="63"/>
        <v>0.18</v>
      </c>
      <c r="J4010" s="3">
        <f t="shared" si="63"/>
        <v>0.1825</v>
      </c>
      <c r="K4010" s="3">
        <f t="shared" si="63"/>
        <v>0.1825</v>
      </c>
    </row>
    <row r="4011" spans="2:11" x14ac:dyDescent="0.3">
      <c r="B4011" s="1" t="s">
        <v>4289</v>
      </c>
      <c r="I4011" s="3">
        <f t="shared" si="63"/>
        <v>0.16599999999999998</v>
      </c>
      <c r="J4011" s="3">
        <f t="shared" si="63"/>
        <v>0.16899999999999998</v>
      </c>
      <c r="K4011" s="3">
        <f t="shared" si="63"/>
        <v>0.16899999999999998</v>
      </c>
    </row>
    <row r="4012" spans="2:11" x14ac:dyDescent="0.3">
      <c r="B4012" s="1" t="s">
        <v>4309</v>
      </c>
      <c r="I4012" s="3">
        <f t="shared" si="63"/>
        <v>0.17</v>
      </c>
      <c r="J4012" s="3">
        <f t="shared" si="63"/>
        <v>0.17</v>
      </c>
      <c r="K4012" s="3">
        <f t="shared" si="63"/>
        <v>0.17</v>
      </c>
    </row>
    <row r="4013" spans="2:11" x14ac:dyDescent="0.3">
      <c r="B4013" s="1" t="s">
        <v>4307</v>
      </c>
      <c r="I4013" s="3">
        <f t="shared" si="63"/>
        <v>0.17</v>
      </c>
      <c r="J4013" s="3">
        <f t="shared" si="63"/>
        <v>0.17</v>
      </c>
      <c r="K4013" s="3">
        <f t="shared" si="63"/>
        <v>0.17</v>
      </c>
    </row>
    <row r="4014" spans="2:11" x14ac:dyDescent="0.3">
      <c r="B4014" s="1" t="s">
        <v>4311</v>
      </c>
      <c r="I4014" s="3">
        <f t="shared" si="63"/>
        <v>0.17</v>
      </c>
      <c r="J4014" s="3">
        <f t="shared" si="63"/>
        <v>0.17</v>
      </c>
      <c r="K4014" s="3">
        <f t="shared" si="63"/>
        <v>0.17</v>
      </c>
    </row>
    <row r="4015" spans="2:11" x14ac:dyDescent="0.3">
      <c r="B4015" s="1" t="s">
        <v>4271</v>
      </c>
      <c r="I4015" s="3">
        <f t="shared" si="63"/>
        <v>0.13500000000000001</v>
      </c>
      <c r="J4015" s="3">
        <f t="shared" si="63"/>
        <v>0.14000000000000001</v>
      </c>
      <c r="K4015" s="3">
        <f t="shared" si="63"/>
        <v>0.14000000000000001</v>
      </c>
    </row>
    <row r="4016" spans="2:11" x14ac:dyDescent="0.3">
      <c r="B4016" s="1" t="s">
        <v>4278</v>
      </c>
      <c r="I4016" s="3">
        <f t="shared" si="63"/>
        <v>0.14000000000000001</v>
      </c>
      <c r="J4016" s="3">
        <f t="shared" si="63"/>
        <v>0.14000000000000001</v>
      </c>
      <c r="K4016" s="3">
        <f t="shared" si="63"/>
        <v>0.14000000000000001</v>
      </c>
    </row>
    <row r="4017" spans="2:11" x14ac:dyDescent="0.3">
      <c r="B4017" s="1" t="s">
        <v>4275</v>
      </c>
      <c r="I4017" s="3">
        <f t="shared" si="63"/>
        <v>0.14000000000000001</v>
      </c>
      <c r="J4017" s="3">
        <f t="shared" si="63"/>
        <v>0.14000000000000001</v>
      </c>
      <c r="K4017" s="3">
        <f t="shared" si="63"/>
        <v>0.14000000000000001</v>
      </c>
    </row>
    <row r="4018" spans="2:11" x14ac:dyDescent="0.3">
      <c r="B4018" s="1" t="s">
        <v>4291</v>
      </c>
      <c r="I4018" s="3">
        <f t="shared" si="63"/>
        <v>0.15</v>
      </c>
      <c r="J4018" s="3">
        <f t="shared" si="63"/>
        <v>0.15</v>
      </c>
      <c r="K4018" s="3">
        <f t="shared" si="63"/>
        <v>0.15</v>
      </c>
    </row>
    <row r="4019" spans="2:11" x14ac:dyDescent="0.3">
      <c r="B4019" s="1" t="s">
        <v>4292</v>
      </c>
      <c r="I4019" s="3">
        <f t="shared" si="63"/>
        <v>0.15</v>
      </c>
      <c r="J4019" s="3">
        <f t="shared" si="63"/>
        <v>0.15</v>
      </c>
      <c r="K4019" s="3">
        <f t="shared" si="63"/>
        <v>0.15</v>
      </c>
    </row>
    <row r="4020" spans="2:11" x14ac:dyDescent="0.3">
      <c r="B4020" s="1" t="s">
        <v>4267</v>
      </c>
      <c r="I4020" s="3">
        <f t="shared" si="63"/>
        <v>0.11</v>
      </c>
      <c r="J4020" s="3">
        <f t="shared" si="63"/>
        <v>0.11</v>
      </c>
      <c r="K4020" s="3">
        <f t="shared" si="63"/>
        <v>0.11</v>
      </c>
    </row>
    <row r="4021" spans="2:11" x14ac:dyDescent="0.3">
      <c r="B4021" s="1" t="s">
        <v>4282</v>
      </c>
      <c r="I4021" s="3">
        <f t="shared" si="63"/>
        <v>0.14000000000000001</v>
      </c>
      <c r="J4021" s="3">
        <f t="shared" si="63"/>
        <v>0.14000000000000001</v>
      </c>
      <c r="K4021" s="3">
        <f t="shared" si="63"/>
        <v>0.14000000000000001</v>
      </c>
    </row>
    <row r="4022" spans="2:11" x14ac:dyDescent="0.3">
      <c r="B4022" s="1" t="s">
        <v>4319</v>
      </c>
      <c r="I4022" s="3">
        <f t="shared" si="63"/>
        <v>0.23</v>
      </c>
      <c r="J4022" s="3">
        <f t="shared" si="63"/>
        <v>0.23</v>
      </c>
      <c r="K4022" s="3">
        <f t="shared" si="63"/>
        <v>0.23</v>
      </c>
    </row>
    <row r="4023" spans="2:11" x14ac:dyDescent="0.3">
      <c r="B4023" s="1" t="s">
        <v>4293</v>
      </c>
      <c r="I4023" s="3">
        <f t="shared" si="63"/>
        <v>0.14499999999999999</v>
      </c>
      <c r="J4023" s="3">
        <f t="shared" si="63"/>
        <v>0.155</v>
      </c>
      <c r="K4023" s="3">
        <f t="shared" si="63"/>
        <v>0.155</v>
      </c>
    </row>
    <row r="4024" spans="2:11" x14ac:dyDescent="0.3">
      <c r="B4024" s="1" t="s">
        <v>4297</v>
      </c>
      <c r="I4024" s="3">
        <f t="shared" si="63"/>
        <v>0.14499999999999999</v>
      </c>
      <c r="J4024" s="3">
        <f t="shared" si="63"/>
        <v>0.155</v>
      </c>
      <c r="K4024" s="3">
        <f t="shared" si="63"/>
        <v>0.155</v>
      </c>
    </row>
    <row r="4025" spans="2:11" x14ac:dyDescent="0.3">
      <c r="B4025" s="1" t="s">
        <v>4280</v>
      </c>
      <c r="I4025" s="3">
        <f t="shared" si="63"/>
        <v>0.14000000000000001</v>
      </c>
      <c r="J4025" s="3">
        <f t="shared" si="63"/>
        <v>0.14000000000000001</v>
      </c>
      <c r="K4025" s="3">
        <f t="shared" si="63"/>
        <v>0.14000000000000001</v>
      </c>
    </row>
    <row r="4026" spans="2:11" x14ac:dyDescent="0.3">
      <c r="B4026" s="1" t="s">
        <v>4295</v>
      </c>
      <c r="I4026" s="3">
        <f t="shared" si="63"/>
        <v>0.14499999999999999</v>
      </c>
      <c r="J4026" s="3">
        <f t="shared" si="63"/>
        <v>0.155</v>
      </c>
      <c r="K4026" s="3">
        <f t="shared" si="63"/>
        <v>0.155</v>
      </c>
    </row>
    <row r="4027" spans="2:11" x14ac:dyDescent="0.3">
      <c r="B4027" s="1" t="s">
        <v>4279</v>
      </c>
      <c r="I4027" s="3">
        <f t="shared" si="63"/>
        <v>0.14000000000000001</v>
      </c>
      <c r="J4027" s="3">
        <f t="shared" si="63"/>
        <v>0.14000000000000001</v>
      </c>
      <c r="K4027" s="3">
        <f t="shared" si="63"/>
        <v>0.14000000000000001</v>
      </c>
    </row>
    <row r="4028" spans="2:11" x14ac:dyDescent="0.3">
      <c r="B4028" s="1" t="s">
        <v>4324</v>
      </c>
      <c r="I4028" s="3">
        <f t="shared" si="63"/>
        <v>0.23</v>
      </c>
      <c r="J4028" s="3">
        <f t="shared" si="63"/>
        <v>0.23</v>
      </c>
      <c r="K4028" s="3">
        <f t="shared" si="63"/>
        <v>0.23</v>
      </c>
    </row>
    <row r="4029" spans="2:11" x14ac:dyDescent="0.3">
      <c r="B4029" s="1" t="s">
        <v>4322</v>
      </c>
      <c r="I4029" s="3">
        <f t="shared" si="63"/>
        <v>0.23</v>
      </c>
      <c r="J4029" s="3">
        <f t="shared" si="63"/>
        <v>0.23</v>
      </c>
      <c r="K4029" s="3">
        <f t="shared" si="63"/>
        <v>0.23</v>
      </c>
    </row>
    <row r="4030" spans="2:11" x14ac:dyDescent="0.3">
      <c r="B4030" s="1" t="s">
        <v>4325</v>
      </c>
      <c r="I4030" s="3">
        <f t="shared" si="63"/>
        <v>0.23</v>
      </c>
      <c r="J4030" s="3">
        <f t="shared" si="63"/>
        <v>0.23</v>
      </c>
      <c r="K4030" s="3">
        <f t="shared" si="63"/>
        <v>0.23</v>
      </c>
    </row>
    <row r="4031" spans="2:11" x14ac:dyDescent="0.3">
      <c r="B4031" s="1" t="s">
        <v>4317</v>
      </c>
      <c r="I4031" s="3">
        <f t="shared" si="63"/>
        <v>0.23</v>
      </c>
      <c r="J4031" s="3">
        <f t="shared" si="63"/>
        <v>0.23</v>
      </c>
      <c r="K4031" s="3">
        <f t="shared" si="63"/>
        <v>0.23</v>
      </c>
    </row>
    <row r="4032" spans="2:11" x14ac:dyDescent="0.3">
      <c r="B4032" s="1" t="s">
        <v>4318</v>
      </c>
      <c r="I4032" s="3">
        <f t="shared" ref="I4032:K4066" si="64">AVERAGEIFS(I$2:I$2812,$H$2:$H$2812,$B4032)</f>
        <v>0.23</v>
      </c>
      <c r="J4032" s="3">
        <f t="shared" si="64"/>
        <v>0.23</v>
      </c>
      <c r="K4032" s="3">
        <f t="shared" si="64"/>
        <v>0.23</v>
      </c>
    </row>
    <row r="4033" spans="2:11" x14ac:dyDescent="0.3">
      <c r="B4033" s="1" t="s">
        <v>4302</v>
      </c>
      <c r="I4033" s="3">
        <f t="shared" si="64"/>
        <v>0.16500000000000001</v>
      </c>
      <c r="J4033" s="3">
        <f t="shared" si="64"/>
        <v>0.17</v>
      </c>
      <c r="K4033" s="3">
        <f t="shared" si="64"/>
        <v>0.17</v>
      </c>
    </row>
    <row r="4034" spans="2:11" x14ac:dyDescent="0.3">
      <c r="B4034" s="1" t="s">
        <v>4321</v>
      </c>
      <c r="I4034" s="3">
        <f t="shared" si="64"/>
        <v>0.23</v>
      </c>
      <c r="J4034" s="3">
        <f t="shared" si="64"/>
        <v>0.23</v>
      </c>
      <c r="K4034" s="3">
        <f t="shared" si="64"/>
        <v>0.23</v>
      </c>
    </row>
    <row r="4035" spans="2:11" x14ac:dyDescent="0.3">
      <c r="B4035" s="1" t="s">
        <v>4300</v>
      </c>
      <c r="I4035" s="3">
        <f t="shared" si="64"/>
        <v>0.16500000000000001</v>
      </c>
      <c r="J4035" s="3">
        <f t="shared" si="64"/>
        <v>0.17</v>
      </c>
      <c r="K4035" s="3">
        <f t="shared" si="64"/>
        <v>0.17</v>
      </c>
    </row>
    <row r="4036" spans="2:11" x14ac:dyDescent="0.3">
      <c r="B4036" s="1" t="s">
        <v>4264</v>
      </c>
      <c r="I4036" s="3">
        <f t="shared" si="64"/>
        <v>0.1</v>
      </c>
      <c r="J4036" s="3">
        <f t="shared" si="64"/>
        <v>0.11</v>
      </c>
      <c r="K4036" s="3">
        <f t="shared" si="64"/>
        <v>0.11</v>
      </c>
    </row>
    <row r="4037" spans="2:11" x14ac:dyDescent="0.3">
      <c r="B4037" s="1" t="s">
        <v>4284</v>
      </c>
      <c r="I4037" s="3">
        <f t="shared" si="64"/>
        <v>0.14000000000000001</v>
      </c>
      <c r="J4037" s="3">
        <f t="shared" si="64"/>
        <v>0.14000000000000001</v>
      </c>
      <c r="K4037" s="3">
        <f t="shared" si="64"/>
        <v>0.14000000000000001</v>
      </c>
    </row>
    <row r="4038" spans="2:11" x14ac:dyDescent="0.3">
      <c r="B4038" s="1" t="s">
        <v>4310</v>
      </c>
      <c r="I4038" s="3">
        <f t="shared" si="64"/>
        <v>0.17</v>
      </c>
      <c r="J4038" s="3">
        <f t="shared" si="64"/>
        <v>0.17</v>
      </c>
      <c r="K4038" s="3">
        <f t="shared" si="64"/>
        <v>0.17</v>
      </c>
    </row>
    <row r="4039" spans="2:11" x14ac:dyDescent="0.3">
      <c r="B4039" s="1" t="s">
        <v>4327</v>
      </c>
      <c r="I4039" s="3">
        <f t="shared" si="64"/>
        <v>0.23</v>
      </c>
      <c r="J4039" s="3">
        <f t="shared" si="64"/>
        <v>0.23</v>
      </c>
      <c r="K4039" s="3">
        <f t="shared" si="64"/>
        <v>0.23</v>
      </c>
    </row>
    <row r="4040" spans="2:11" x14ac:dyDescent="0.3">
      <c r="B4040" s="1" t="s">
        <v>4301</v>
      </c>
      <c r="I4040" s="3">
        <f t="shared" si="64"/>
        <v>0.16500000000000001</v>
      </c>
      <c r="J4040" s="3">
        <f t="shared" si="64"/>
        <v>0.17</v>
      </c>
      <c r="K4040" s="3">
        <f t="shared" si="64"/>
        <v>0.17</v>
      </c>
    </row>
    <row r="4041" spans="2:11" x14ac:dyDescent="0.3">
      <c r="B4041" s="1" t="s">
        <v>4304</v>
      </c>
      <c r="I4041" s="3">
        <f t="shared" si="64"/>
        <v>0.16500000000000001</v>
      </c>
      <c r="J4041" s="3">
        <f t="shared" si="64"/>
        <v>0.17</v>
      </c>
      <c r="K4041" s="3">
        <f t="shared" si="64"/>
        <v>0.17</v>
      </c>
    </row>
    <row r="4042" spans="2:11" x14ac:dyDescent="0.3">
      <c r="B4042" s="1" t="s">
        <v>4312</v>
      </c>
      <c r="I4042" s="3">
        <f t="shared" si="64"/>
        <v>0.16500000000000001</v>
      </c>
      <c r="J4042" s="3">
        <f t="shared" si="64"/>
        <v>0.17499999999999999</v>
      </c>
      <c r="K4042" s="3">
        <f t="shared" si="64"/>
        <v>0.17499999999999999</v>
      </c>
    </row>
    <row r="4043" spans="2:11" x14ac:dyDescent="0.3">
      <c r="B4043" s="1" t="s">
        <v>4299</v>
      </c>
      <c r="I4043" s="3">
        <f t="shared" si="64"/>
        <v>0.16</v>
      </c>
      <c r="J4043" s="3">
        <f t="shared" si="64"/>
        <v>0.17</v>
      </c>
      <c r="K4043" s="3">
        <f t="shared" si="64"/>
        <v>0.17</v>
      </c>
    </row>
    <row r="4044" spans="2:11" x14ac:dyDescent="0.3">
      <c r="B4044" s="1" t="s">
        <v>4303</v>
      </c>
      <c r="I4044" s="3">
        <f t="shared" si="64"/>
        <v>0.16500000000000001</v>
      </c>
      <c r="J4044" s="3">
        <f t="shared" si="64"/>
        <v>0.17</v>
      </c>
      <c r="K4044" s="3">
        <f t="shared" si="64"/>
        <v>0.17</v>
      </c>
    </row>
    <row r="4045" spans="2:11" x14ac:dyDescent="0.3">
      <c r="B4045" s="1" t="s">
        <v>4270</v>
      </c>
      <c r="I4045" s="3">
        <f t="shared" si="64"/>
        <v>0.105</v>
      </c>
      <c r="J4045" s="3">
        <f t="shared" si="64"/>
        <v>0.115</v>
      </c>
      <c r="K4045" s="3">
        <f t="shared" si="64"/>
        <v>0.115</v>
      </c>
    </row>
    <row r="4046" spans="2:11" x14ac:dyDescent="0.3">
      <c r="B4046" s="1" t="s">
        <v>4326</v>
      </c>
      <c r="I4046" s="3">
        <f t="shared" si="64"/>
        <v>0.23</v>
      </c>
      <c r="J4046" s="3">
        <f t="shared" si="64"/>
        <v>0.23</v>
      </c>
      <c r="K4046" s="3">
        <f t="shared" si="64"/>
        <v>0.23</v>
      </c>
    </row>
    <row r="4047" spans="2:11" x14ac:dyDescent="0.3">
      <c r="B4047" s="1" t="s">
        <v>4313</v>
      </c>
      <c r="I4047" s="3">
        <f t="shared" si="64"/>
        <v>0.22833333333333336</v>
      </c>
      <c r="J4047" s="3">
        <f t="shared" si="64"/>
        <v>0.22916666666666666</v>
      </c>
      <c r="K4047" s="3">
        <f t="shared" si="64"/>
        <v>0.22916666666666666</v>
      </c>
    </row>
    <row r="4048" spans="2:11" x14ac:dyDescent="0.3">
      <c r="B4048" s="1" t="s">
        <v>4323</v>
      </c>
      <c r="I4048" s="3">
        <f t="shared" si="64"/>
        <v>0.23</v>
      </c>
      <c r="J4048" s="3">
        <f t="shared" si="64"/>
        <v>0.23</v>
      </c>
      <c r="K4048" s="3">
        <f t="shared" si="64"/>
        <v>0.23</v>
      </c>
    </row>
    <row r="4049" spans="2:11" x14ac:dyDescent="0.3">
      <c r="B4049" s="1" t="s">
        <v>4265</v>
      </c>
      <c r="I4049" s="3">
        <f t="shared" si="64"/>
        <v>0.11</v>
      </c>
      <c r="J4049" s="3">
        <f t="shared" si="64"/>
        <v>0.11</v>
      </c>
      <c r="K4049" s="3">
        <f t="shared" si="64"/>
        <v>0.11</v>
      </c>
    </row>
    <row r="4050" spans="2:11" x14ac:dyDescent="0.3">
      <c r="B4050" s="1" t="s">
        <v>4286</v>
      </c>
      <c r="I4050" s="3">
        <f t="shared" si="64"/>
        <v>0.13500000000000001</v>
      </c>
      <c r="J4050" s="3">
        <f t="shared" si="64"/>
        <v>0.14499999999999999</v>
      </c>
      <c r="K4050" s="3">
        <f t="shared" si="64"/>
        <v>0.14499999999999999</v>
      </c>
    </row>
    <row r="4051" spans="2:11" x14ac:dyDescent="0.3">
      <c r="B4051" s="1" t="s">
        <v>4287</v>
      </c>
      <c r="I4051" s="3">
        <f t="shared" si="64"/>
        <v>0.13500000000000001</v>
      </c>
      <c r="J4051" s="3">
        <f t="shared" si="64"/>
        <v>0.14499999999999999</v>
      </c>
      <c r="K4051" s="3">
        <f t="shared" si="64"/>
        <v>0.14499999999999999</v>
      </c>
    </row>
    <row r="4052" spans="2:11" x14ac:dyDescent="0.3">
      <c r="B4052" s="1" t="s">
        <v>4288</v>
      </c>
      <c r="I4052" s="3">
        <f t="shared" si="64"/>
        <v>0.13500000000000001</v>
      </c>
      <c r="J4052" s="3">
        <f t="shared" si="64"/>
        <v>0.14499999999999999</v>
      </c>
      <c r="K4052" s="3">
        <f t="shared" si="64"/>
        <v>0.14499999999999999</v>
      </c>
    </row>
    <row r="4053" spans="2:11" x14ac:dyDescent="0.3">
      <c r="B4053" s="1" t="s">
        <v>4314</v>
      </c>
      <c r="I4053" s="3">
        <f t="shared" si="64"/>
        <v>0.21</v>
      </c>
      <c r="J4053" s="3">
        <f t="shared" si="64"/>
        <v>0.22</v>
      </c>
      <c r="K4053" s="3">
        <f t="shared" si="64"/>
        <v>0.22</v>
      </c>
    </row>
    <row r="4054" spans="2:11" x14ac:dyDescent="0.3">
      <c r="B4054" s="1" t="s">
        <v>4266</v>
      </c>
      <c r="I4054" s="3">
        <f t="shared" si="64"/>
        <v>0.11</v>
      </c>
      <c r="J4054" s="3">
        <f t="shared" si="64"/>
        <v>0.11</v>
      </c>
      <c r="K4054" s="3">
        <f t="shared" si="64"/>
        <v>0.11</v>
      </c>
    </row>
    <row r="4055" spans="2:11" x14ac:dyDescent="0.3">
      <c r="B4055" s="1" t="s">
        <v>4320</v>
      </c>
      <c r="I4055" s="3">
        <f t="shared" si="64"/>
        <v>0.23</v>
      </c>
      <c r="J4055" s="3">
        <f t="shared" si="64"/>
        <v>0.23</v>
      </c>
      <c r="K4055" s="3">
        <f t="shared" si="64"/>
        <v>0.23</v>
      </c>
    </row>
    <row r="4056" spans="2:11" x14ac:dyDescent="0.3">
      <c r="B4056" s="1" t="s">
        <v>4269</v>
      </c>
      <c r="I4056" s="3">
        <f t="shared" si="64"/>
        <v>0.11</v>
      </c>
      <c r="J4056" s="3">
        <f t="shared" si="64"/>
        <v>0.11</v>
      </c>
      <c r="K4056" s="3">
        <f t="shared" si="64"/>
        <v>0.11</v>
      </c>
    </row>
    <row r="4057" spans="2:11" x14ac:dyDescent="0.3">
      <c r="B4057" s="1" t="s">
        <v>4290</v>
      </c>
      <c r="I4057" s="3">
        <f t="shared" si="64"/>
        <v>0.14000000000000001</v>
      </c>
      <c r="J4057" s="3">
        <f t="shared" si="64"/>
        <v>0.15</v>
      </c>
      <c r="K4057" s="3">
        <f t="shared" si="64"/>
        <v>0.15</v>
      </c>
    </row>
    <row r="4058" spans="2:11" x14ac:dyDescent="0.3">
      <c r="B4058" s="1" t="s">
        <v>4315</v>
      </c>
      <c r="I4058" s="3">
        <f t="shared" si="64"/>
        <v>0.22923076923076924</v>
      </c>
      <c r="J4058" s="3">
        <f t="shared" si="64"/>
        <v>0.23</v>
      </c>
      <c r="K4058" s="3">
        <f t="shared" si="64"/>
        <v>0.23</v>
      </c>
    </row>
    <row r="4059" spans="2:11" x14ac:dyDescent="0.3">
      <c r="B4059" s="1" t="s">
        <v>4285</v>
      </c>
      <c r="I4059" s="3">
        <f t="shared" si="64"/>
        <v>0.14000000000000001</v>
      </c>
      <c r="J4059" s="3">
        <f t="shared" si="64"/>
        <v>0.14000000000000001</v>
      </c>
      <c r="K4059" s="3">
        <f t="shared" si="64"/>
        <v>0.14000000000000001</v>
      </c>
    </row>
    <row r="4060" spans="2:11" x14ac:dyDescent="0.3">
      <c r="B4060" s="1" t="s">
        <v>4272</v>
      </c>
      <c r="I4060" s="3">
        <f t="shared" si="64"/>
        <v>0.14000000000000001</v>
      </c>
      <c r="J4060" s="3">
        <f t="shared" si="64"/>
        <v>0.14000000000000001</v>
      </c>
      <c r="K4060" s="3">
        <f t="shared" si="64"/>
        <v>0.14000000000000001</v>
      </c>
    </row>
    <row r="4061" spans="2:11" x14ac:dyDescent="0.3">
      <c r="B4061" s="1" t="s">
        <v>4277</v>
      </c>
      <c r="I4061" s="3">
        <f t="shared" si="64"/>
        <v>0.14000000000000001</v>
      </c>
      <c r="J4061" s="3">
        <f t="shared" si="64"/>
        <v>0.14000000000000001</v>
      </c>
      <c r="K4061" s="3">
        <f t="shared" si="64"/>
        <v>0.14000000000000001</v>
      </c>
    </row>
    <row r="4062" spans="2:11" x14ac:dyDescent="0.3">
      <c r="B4062" s="1" t="s">
        <v>4273</v>
      </c>
      <c r="I4062" s="3">
        <f t="shared" si="64"/>
        <v>0.14000000000000001</v>
      </c>
      <c r="J4062" s="3">
        <f t="shared" si="64"/>
        <v>0.14000000000000001</v>
      </c>
      <c r="K4062" s="3">
        <f t="shared" si="64"/>
        <v>0.14000000000000001</v>
      </c>
    </row>
    <row r="4063" spans="2:11" x14ac:dyDescent="0.3">
      <c r="B4063" s="1" t="s">
        <v>4276</v>
      </c>
      <c r="I4063" s="3">
        <f t="shared" si="64"/>
        <v>0.14000000000000001</v>
      </c>
      <c r="J4063" s="3">
        <f t="shared" si="64"/>
        <v>0.14000000000000001</v>
      </c>
      <c r="K4063" s="3">
        <f t="shared" si="64"/>
        <v>0.14000000000000001</v>
      </c>
    </row>
    <row r="4064" spans="2:11" x14ac:dyDescent="0.3">
      <c r="B4064" s="1" t="s">
        <v>4283</v>
      </c>
      <c r="I4064" s="3">
        <f t="shared" si="64"/>
        <v>0.14000000000000001</v>
      </c>
      <c r="J4064" s="3">
        <f t="shared" si="64"/>
        <v>0.14000000000000001</v>
      </c>
      <c r="K4064" s="3">
        <f t="shared" si="64"/>
        <v>0.14000000000000001</v>
      </c>
    </row>
    <row r="4065" spans="2:11" x14ac:dyDescent="0.3">
      <c r="B4065" s="1" t="s">
        <v>4274</v>
      </c>
      <c r="I4065" s="3">
        <f t="shared" si="64"/>
        <v>0.14000000000000001</v>
      </c>
      <c r="J4065" s="3">
        <f t="shared" si="64"/>
        <v>0.14000000000000001</v>
      </c>
      <c r="K4065" s="3">
        <f t="shared" si="64"/>
        <v>0.14000000000000001</v>
      </c>
    </row>
    <row r="4066" spans="2:11" x14ac:dyDescent="0.3">
      <c r="B4066" s="1" t="s">
        <v>4281</v>
      </c>
      <c r="I4066" s="3">
        <f t="shared" si="64"/>
        <v>0.14000000000000001</v>
      </c>
      <c r="J4066" s="3">
        <f t="shared" si="64"/>
        <v>0.14000000000000001</v>
      </c>
      <c r="K4066" s="3">
        <f t="shared" si="64"/>
        <v>0.14000000000000001</v>
      </c>
    </row>
    <row r="4067" spans="2:11" ht="14.5" x14ac:dyDescent="0.35">
      <c r="B4067"/>
    </row>
    <row r="4068" spans="2:11" ht="14.5" x14ac:dyDescent="0.35">
      <c r="B4068"/>
    </row>
    <row r="4069" spans="2:11" ht="14.5" x14ac:dyDescent="0.35">
      <c r="B4069"/>
    </row>
    <row r="4070" spans="2:11" ht="14.5" x14ac:dyDescent="0.35">
      <c r="B4070"/>
    </row>
    <row r="4071" spans="2:11" ht="14.5" x14ac:dyDescent="0.35">
      <c r="B4071"/>
    </row>
    <row r="4072" spans="2:11" ht="14.5" x14ac:dyDescent="0.35">
      <c r="B4072"/>
    </row>
    <row r="4073" spans="2:11" ht="14.5" x14ac:dyDescent="0.35">
      <c r="B4073"/>
    </row>
    <row r="4074" spans="2:11" ht="14.5" x14ac:dyDescent="0.35">
      <c r="B4074"/>
    </row>
    <row r="4075" spans="2:11" ht="14.5" x14ac:dyDescent="0.35">
      <c r="B4075"/>
    </row>
    <row r="4076" spans="2:11" ht="14.5" x14ac:dyDescent="0.35">
      <c r="B4076"/>
    </row>
    <row r="4077" spans="2:11" ht="14.5" x14ac:dyDescent="0.35">
      <c r="B4077"/>
    </row>
    <row r="4078" spans="2:11" ht="14.5" x14ac:dyDescent="0.35">
      <c r="B4078"/>
    </row>
    <row r="4079" spans="2:11" ht="14.5" x14ac:dyDescent="0.35">
      <c r="B4079"/>
    </row>
    <row r="4080" spans="2:11" ht="14.5" x14ac:dyDescent="0.35">
      <c r="B4080"/>
    </row>
    <row r="4081" spans="2:2" ht="14.5" x14ac:dyDescent="0.35">
      <c r="B4081"/>
    </row>
    <row r="4082" spans="2:2" ht="14.5" x14ac:dyDescent="0.35">
      <c r="B4082"/>
    </row>
    <row r="4083" spans="2:2" ht="14.5" x14ac:dyDescent="0.35">
      <c r="B4083"/>
    </row>
    <row r="4084" spans="2:2" ht="14.5" x14ac:dyDescent="0.35">
      <c r="B4084"/>
    </row>
    <row r="4085" spans="2:2" ht="14.5" x14ac:dyDescent="0.35">
      <c r="B4085"/>
    </row>
    <row r="4086" spans="2:2" ht="14.5" x14ac:dyDescent="0.35">
      <c r="B4086"/>
    </row>
    <row r="4087" spans="2:2" ht="14.5" x14ac:dyDescent="0.35">
      <c r="B4087"/>
    </row>
    <row r="4088" spans="2:2" ht="14.5" x14ac:dyDescent="0.35">
      <c r="B4088"/>
    </row>
    <row r="4089" spans="2:2" ht="14.5" x14ac:dyDescent="0.35">
      <c r="B4089"/>
    </row>
    <row r="4090" spans="2:2" ht="14.5" x14ac:dyDescent="0.35">
      <c r="B4090"/>
    </row>
    <row r="4091" spans="2:2" ht="14.5" x14ac:dyDescent="0.35">
      <c r="B4091"/>
    </row>
    <row r="4092" spans="2:2" ht="14.5" x14ac:dyDescent="0.35">
      <c r="B4092"/>
    </row>
    <row r="4093" spans="2:2" ht="14.5" x14ac:dyDescent="0.35">
      <c r="B4093"/>
    </row>
    <row r="4094" spans="2:2" ht="14.5" x14ac:dyDescent="0.35">
      <c r="B4094"/>
    </row>
    <row r="4095" spans="2:2" ht="14.5" x14ac:dyDescent="0.35">
      <c r="B4095"/>
    </row>
    <row r="4096" spans="2:2" ht="14.5" x14ac:dyDescent="0.35">
      <c r="B4096"/>
    </row>
    <row r="4097" spans="2:2" ht="14.5" x14ac:dyDescent="0.35">
      <c r="B4097"/>
    </row>
    <row r="4098" spans="2:2" ht="14.5" x14ac:dyDescent="0.35">
      <c r="B4098"/>
    </row>
    <row r="4099" spans="2:2" ht="14.5" x14ac:dyDescent="0.35">
      <c r="B4099"/>
    </row>
    <row r="4100" spans="2:2" ht="14.5" x14ac:dyDescent="0.35">
      <c r="B4100"/>
    </row>
    <row r="4101" spans="2:2" ht="14.5" x14ac:dyDescent="0.35">
      <c r="B4101"/>
    </row>
    <row r="4102" spans="2:2" ht="14.5" x14ac:dyDescent="0.35">
      <c r="B4102"/>
    </row>
    <row r="4103" spans="2:2" ht="14.5" x14ac:dyDescent="0.35">
      <c r="B4103"/>
    </row>
    <row r="4104" spans="2:2" ht="14.5" x14ac:dyDescent="0.35">
      <c r="B4104"/>
    </row>
    <row r="4105" spans="2:2" ht="14.5" x14ac:dyDescent="0.35">
      <c r="B4105"/>
    </row>
    <row r="4106" spans="2:2" ht="14.5" x14ac:dyDescent="0.35">
      <c r="B4106"/>
    </row>
    <row r="4107" spans="2:2" ht="14.5" x14ac:dyDescent="0.35">
      <c r="B4107"/>
    </row>
    <row r="4108" spans="2:2" ht="14.5" x14ac:dyDescent="0.35">
      <c r="B4108"/>
    </row>
    <row r="4109" spans="2:2" ht="14.5" x14ac:dyDescent="0.35">
      <c r="B4109"/>
    </row>
    <row r="4110" spans="2:2" ht="14.5" x14ac:dyDescent="0.35">
      <c r="B4110"/>
    </row>
    <row r="4111" spans="2:2" ht="14.5" x14ac:dyDescent="0.35">
      <c r="B4111"/>
    </row>
    <row r="4112" spans="2:2" ht="14.5" x14ac:dyDescent="0.35">
      <c r="B4112"/>
    </row>
    <row r="4113" spans="2:2" ht="14.5" x14ac:dyDescent="0.35">
      <c r="B4113"/>
    </row>
    <row r="4114" spans="2:2" ht="14.5" x14ac:dyDescent="0.35">
      <c r="B4114"/>
    </row>
    <row r="4115" spans="2:2" ht="14.5" x14ac:dyDescent="0.35">
      <c r="B4115"/>
    </row>
    <row r="4116" spans="2:2" ht="14.5" x14ac:dyDescent="0.35">
      <c r="B4116"/>
    </row>
    <row r="4117" spans="2:2" ht="14.5" x14ac:dyDescent="0.35">
      <c r="B4117"/>
    </row>
    <row r="4118" spans="2:2" ht="14.5" x14ac:dyDescent="0.35">
      <c r="B4118"/>
    </row>
    <row r="4119" spans="2:2" ht="14.5" x14ac:dyDescent="0.35">
      <c r="B4119"/>
    </row>
    <row r="4120" spans="2:2" ht="14.5" x14ac:dyDescent="0.35">
      <c r="B4120"/>
    </row>
    <row r="4121" spans="2:2" ht="14.5" x14ac:dyDescent="0.35">
      <c r="B4121"/>
    </row>
    <row r="4122" spans="2:2" ht="14.5" x14ac:dyDescent="0.35">
      <c r="B4122"/>
    </row>
    <row r="4123" spans="2:2" ht="14.5" x14ac:dyDescent="0.35">
      <c r="B4123"/>
    </row>
    <row r="4124" spans="2:2" ht="14.5" x14ac:dyDescent="0.35">
      <c r="B4124"/>
    </row>
    <row r="4125" spans="2:2" ht="14.5" x14ac:dyDescent="0.35">
      <c r="B4125"/>
    </row>
    <row r="4126" spans="2:2" ht="14.5" x14ac:dyDescent="0.35">
      <c r="B4126"/>
    </row>
    <row r="4127" spans="2:2" ht="14.5" x14ac:dyDescent="0.35">
      <c r="B4127"/>
    </row>
    <row r="4128" spans="2:2" ht="14.5" x14ac:dyDescent="0.35">
      <c r="B4128"/>
    </row>
    <row r="4129" spans="2:2" ht="14.5" x14ac:dyDescent="0.35">
      <c r="B4129"/>
    </row>
    <row r="4130" spans="2:2" ht="14.5" x14ac:dyDescent="0.35">
      <c r="B4130"/>
    </row>
    <row r="4131" spans="2:2" ht="14.5" x14ac:dyDescent="0.35">
      <c r="B4131"/>
    </row>
    <row r="4132" spans="2:2" ht="14.5" x14ac:dyDescent="0.35">
      <c r="B4132"/>
    </row>
    <row r="4133" spans="2:2" ht="14.5" x14ac:dyDescent="0.35">
      <c r="B4133"/>
    </row>
    <row r="4134" spans="2:2" ht="14.5" x14ac:dyDescent="0.35">
      <c r="B4134"/>
    </row>
    <row r="4135" spans="2:2" ht="14.5" x14ac:dyDescent="0.35">
      <c r="B4135"/>
    </row>
    <row r="4136" spans="2:2" ht="14.5" x14ac:dyDescent="0.35">
      <c r="B4136"/>
    </row>
    <row r="4137" spans="2:2" ht="14.5" x14ac:dyDescent="0.35">
      <c r="B4137"/>
    </row>
    <row r="4138" spans="2:2" ht="14.5" x14ac:dyDescent="0.35">
      <c r="B4138"/>
    </row>
    <row r="4139" spans="2:2" ht="14.5" x14ac:dyDescent="0.35">
      <c r="B4139"/>
    </row>
    <row r="4140" spans="2:2" ht="14.5" x14ac:dyDescent="0.35">
      <c r="B4140"/>
    </row>
    <row r="4141" spans="2:2" ht="14.5" x14ac:dyDescent="0.35">
      <c r="B4141"/>
    </row>
    <row r="4142" spans="2:2" ht="14.5" x14ac:dyDescent="0.35">
      <c r="B4142"/>
    </row>
    <row r="4143" spans="2:2" ht="14.5" x14ac:dyDescent="0.35">
      <c r="B4143"/>
    </row>
    <row r="4144" spans="2:2" ht="14.5" x14ac:dyDescent="0.35">
      <c r="B4144"/>
    </row>
    <row r="4145" spans="2:2" ht="14.5" x14ac:dyDescent="0.35">
      <c r="B4145"/>
    </row>
    <row r="4146" spans="2:2" ht="14.5" x14ac:dyDescent="0.35">
      <c r="B4146"/>
    </row>
    <row r="4147" spans="2:2" ht="14.5" x14ac:dyDescent="0.35">
      <c r="B4147"/>
    </row>
    <row r="4148" spans="2:2" ht="14.5" x14ac:dyDescent="0.35">
      <c r="B4148"/>
    </row>
    <row r="4149" spans="2:2" ht="14.5" x14ac:dyDescent="0.35">
      <c r="B4149"/>
    </row>
    <row r="4150" spans="2:2" ht="14.5" x14ac:dyDescent="0.35">
      <c r="B4150"/>
    </row>
    <row r="4151" spans="2:2" ht="14.5" x14ac:dyDescent="0.35">
      <c r="B4151"/>
    </row>
    <row r="4152" spans="2:2" ht="14.5" x14ac:dyDescent="0.35">
      <c r="B4152"/>
    </row>
    <row r="4153" spans="2:2" ht="14.5" x14ac:dyDescent="0.35">
      <c r="B4153"/>
    </row>
    <row r="4154" spans="2:2" ht="14.5" x14ac:dyDescent="0.35">
      <c r="B4154"/>
    </row>
    <row r="4155" spans="2:2" ht="14.5" x14ac:dyDescent="0.35">
      <c r="B4155"/>
    </row>
    <row r="4156" spans="2:2" ht="14.5" x14ac:dyDescent="0.35">
      <c r="B4156"/>
    </row>
    <row r="4157" spans="2:2" ht="14.5" x14ac:dyDescent="0.35">
      <c r="B4157"/>
    </row>
    <row r="4158" spans="2:2" ht="14.5" x14ac:dyDescent="0.35">
      <c r="B4158"/>
    </row>
    <row r="4159" spans="2:2" ht="14.5" x14ac:dyDescent="0.35">
      <c r="B4159"/>
    </row>
    <row r="4160" spans="2:2" ht="14.5" x14ac:dyDescent="0.35">
      <c r="B4160"/>
    </row>
    <row r="4161" spans="2:2" ht="14.5" x14ac:dyDescent="0.35">
      <c r="B4161"/>
    </row>
    <row r="4162" spans="2:2" ht="14.5" x14ac:dyDescent="0.35">
      <c r="B4162"/>
    </row>
    <row r="4163" spans="2:2" ht="14.5" x14ac:dyDescent="0.35">
      <c r="B4163"/>
    </row>
    <row r="4164" spans="2:2" ht="14.5" x14ac:dyDescent="0.35">
      <c r="B4164"/>
    </row>
    <row r="4165" spans="2:2" ht="14.5" x14ac:dyDescent="0.35">
      <c r="B4165"/>
    </row>
    <row r="4166" spans="2:2" ht="14.5" x14ac:dyDescent="0.35">
      <c r="B4166"/>
    </row>
    <row r="4167" spans="2:2" ht="14.5" x14ac:dyDescent="0.35">
      <c r="B4167"/>
    </row>
    <row r="4168" spans="2:2" ht="14.5" x14ac:dyDescent="0.35">
      <c r="B4168"/>
    </row>
    <row r="4169" spans="2:2" ht="14.5" x14ac:dyDescent="0.35">
      <c r="B4169"/>
    </row>
    <row r="4170" spans="2:2" ht="14.5" x14ac:dyDescent="0.35">
      <c r="B4170"/>
    </row>
    <row r="4171" spans="2:2" ht="14.5" x14ac:dyDescent="0.35">
      <c r="B4171"/>
    </row>
    <row r="4172" spans="2:2" ht="14.5" x14ac:dyDescent="0.35">
      <c r="B4172"/>
    </row>
    <row r="4173" spans="2:2" ht="14.5" x14ac:dyDescent="0.35">
      <c r="B4173"/>
    </row>
    <row r="4174" spans="2:2" ht="14.5" x14ac:dyDescent="0.35">
      <c r="B4174"/>
    </row>
    <row r="4175" spans="2:2" ht="14.5" x14ac:dyDescent="0.35">
      <c r="B4175"/>
    </row>
    <row r="4176" spans="2:2" ht="14.5" x14ac:dyDescent="0.35">
      <c r="B4176"/>
    </row>
    <row r="4177" spans="2:2" ht="14.5" x14ac:dyDescent="0.35">
      <c r="B4177"/>
    </row>
    <row r="4178" spans="2:2" ht="14.5" x14ac:dyDescent="0.35">
      <c r="B4178"/>
    </row>
    <row r="4179" spans="2:2" ht="14.5" x14ac:dyDescent="0.35">
      <c r="B4179"/>
    </row>
    <row r="4180" spans="2:2" ht="14.5" x14ac:dyDescent="0.35">
      <c r="B4180"/>
    </row>
    <row r="4181" spans="2:2" ht="14.5" x14ac:dyDescent="0.35">
      <c r="B4181"/>
    </row>
    <row r="4182" spans="2:2" ht="14.5" x14ac:dyDescent="0.35">
      <c r="B4182"/>
    </row>
    <row r="4183" spans="2:2" ht="14.5" x14ac:dyDescent="0.35">
      <c r="B4183"/>
    </row>
    <row r="4184" spans="2:2" ht="14.5" x14ac:dyDescent="0.35">
      <c r="B4184"/>
    </row>
    <row r="4185" spans="2:2" ht="14.5" x14ac:dyDescent="0.35">
      <c r="B4185"/>
    </row>
    <row r="4186" spans="2:2" ht="14.5" x14ac:dyDescent="0.35">
      <c r="B4186"/>
    </row>
    <row r="4187" spans="2:2" ht="14.5" x14ac:dyDescent="0.35">
      <c r="B4187"/>
    </row>
    <row r="4188" spans="2:2" ht="14.5" x14ac:dyDescent="0.35">
      <c r="B4188"/>
    </row>
    <row r="4189" spans="2:2" ht="14.5" x14ac:dyDescent="0.35">
      <c r="B4189"/>
    </row>
    <row r="4190" spans="2:2" ht="14.5" x14ac:dyDescent="0.35">
      <c r="B4190"/>
    </row>
    <row r="4191" spans="2:2" ht="14.5" x14ac:dyDescent="0.35">
      <c r="B4191"/>
    </row>
    <row r="4192" spans="2:2" ht="14.5" x14ac:dyDescent="0.35">
      <c r="B4192"/>
    </row>
    <row r="4193" spans="2:2" ht="14.5" x14ac:dyDescent="0.35">
      <c r="B4193"/>
    </row>
    <row r="4194" spans="2:2" ht="14.5" x14ac:dyDescent="0.35">
      <c r="B4194"/>
    </row>
    <row r="4195" spans="2:2" ht="14.5" x14ac:dyDescent="0.35">
      <c r="B4195"/>
    </row>
    <row r="4196" spans="2:2" ht="14.5" x14ac:dyDescent="0.35">
      <c r="B4196"/>
    </row>
    <row r="4197" spans="2:2" ht="14.5" x14ac:dyDescent="0.35">
      <c r="B4197"/>
    </row>
    <row r="4198" spans="2:2" ht="14.5" x14ac:dyDescent="0.35">
      <c r="B4198"/>
    </row>
    <row r="4199" spans="2:2" ht="14.5" x14ac:dyDescent="0.35">
      <c r="B4199"/>
    </row>
    <row r="4200" spans="2:2" ht="14.5" x14ac:dyDescent="0.35">
      <c r="B4200"/>
    </row>
    <row r="4201" spans="2:2" ht="14.5" x14ac:dyDescent="0.35">
      <c r="B4201"/>
    </row>
    <row r="4202" spans="2:2" ht="14.5" x14ac:dyDescent="0.35">
      <c r="B4202"/>
    </row>
    <row r="4203" spans="2:2" ht="14.5" x14ac:dyDescent="0.35">
      <c r="B4203"/>
    </row>
    <row r="4204" spans="2:2" ht="14.5" x14ac:dyDescent="0.35">
      <c r="B4204"/>
    </row>
    <row r="4205" spans="2:2" ht="14.5" x14ac:dyDescent="0.35">
      <c r="B4205"/>
    </row>
    <row r="4206" spans="2:2" ht="14.5" x14ac:dyDescent="0.35">
      <c r="B4206"/>
    </row>
    <row r="4207" spans="2:2" ht="14.5" x14ac:dyDescent="0.35">
      <c r="B4207"/>
    </row>
    <row r="4208" spans="2:2" ht="14.5" x14ac:dyDescent="0.35">
      <c r="B4208"/>
    </row>
    <row r="4209" spans="2:2" ht="14.5" x14ac:dyDescent="0.35">
      <c r="B4209"/>
    </row>
    <row r="4210" spans="2:2" ht="14.5" x14ac:dyDescent="0.35">
      <c r="B4210"/>
    </row>
    <row r="4211" spans="2:2" ht="14.5" x14ac:dyDescent="0.35">
      <c r="B4211"/>
    </row>
    <row r="4212" spans="2:2" ht="14.5" x14ac:dyDescent="0.35">
      <c r="B4212"/>
    </row>
    <row r="4213" spans="2:2" ht="14.5" x14ac:dyDescent="0.35">
      <c r="B4213"/>
    </row>
    <row r="4214" spans="2:2" ht="14.5" x14ac:dyDescent="0.35">
      <c r="B4214"/>
    </row>
    <row r="4215" spans="2:2" ht="14.5" x14ac:dyDescent="0.35">
      <c r="B4215"/>
    </row>
    <row r="4216" spans="2:2" ht="14.5" x14ac:dyDescent="0.35">
      <c r="B4216"/>
    </row>
    <row r="4217" spans="2:2" ht="14.5" x14ac:dyDescent="0.35">
      <c r="B4217"/>
    </row>
    <row r="4218" spans="2:2" ht="14.5" x14ac:dyDescent="0.35">
      <c r="B4218"/>
    </row>
    <row r="4219" spans="2:2" ht="14.5" x14ac:dyDescent="0.35">
      <c r="B4219"/>
    </row>
    <row r="4220" spans="2:2" ht="14.5" x14ac:dyDescent="0.35">
      <c r="B4220"/>
    </row>
    <row r="4221" spans="2:2" ht="14.5" x14ac:dyDescent="0.35">
      <c r="B4221"/>
    </row>
    <row r="4222" spans="2:2" ht="14.5" x14ac:dyDescent="0.35">
      <c r="B4222"/>
    </row>
    <row r="4223" spans="2:2" ht="14.5" x14ac:dyDescent="0.35">
      <c r="B4223"/>
    </row>
    <row r="4224" spans="2:2" ht="14.5" x14ac:dyDescent="0.35">
      <c r="B4224"/>
    </row>
    <row r="4225" spans="2:2" ht="14.5" x14ac:dyDescent="0.35">
      <c r="B4225"/>
    </row>
    <row r="4226" spans="2:2" ht="14.5" x14ac:dyDescent="0.35">
      <c r="B4226"/>
    </row>
    <row r="4227" spans="2:2" ht="14.5" x14ac:dyDescent="0.35">
      <c r="B4227"/>
    </row>
    <row r="4228" spans="2:2" ht="14.5" x14ac:dyDescent="0.35">
      <c r="B4228"/>
    </row>
    <row r="4229" spans="2:2" ht="14.5" x14ac:dyDescent="0.35">
      <c r="B4229"/>
    </row>
    <row r="4230" spans="2:2" ht="14.5" x14ac:dyDescent="0.35">
      <c r="B4230"/>
    </row>
    <row r="4231" spans="2:2" ht="14.5" x14ac:dyDescent="0.35">
      <c r="B4231"/>
    </row>
    <row r="4232" spans="2:2" ht="14.5" x14ac:dyDescent="0.35">
      <c r="B4232"/>
    </row>
    <row r="4233" spans="2:2" ht="14.5" x14ac:dyDescent="0.35">
      <c r="B4233"/>
    </row>
    <row r="4234" spans="2:2" ht="14.5" x14ac:dyDescent="0.35">
      <c r="B4234"/>
    </row>
    <row r="4235" spans="2:2" ht="14.5" x14ac:dyDescent="0.35">
      <c r="B4235"/>
    </row>
    <row r="4236" spans="2:2" ht="14.5" x14ac:dyDescent="0.35">
      <c r="B4236"/>
    </row>
    <row r="4237" spans="2:2" ht="14.5" x14ac:dyDescent="0.35">
      <c r="B4237"/>
    </row>
    <row r="4238" spans="2:2" ht="14.5" x14ac:dyDescent="0.35">
      <c r="B4238"/>
    </row>
    <row r="4239" spans="2:2" ht="14.5" x14ac:dyDescent="0.35">
      <c r="B4239"/>
    </row>
    <row r="4240" spans="2:2" ht="14.5" x14ac:dyDescent="0.35">
      <c r="B4240"/>
    </row>
    <row r="4241" spans="2:2" ht="14.5" x14ac:dyDescent="0.35">
      <c r="B4241"/>
    </row>
    <row r="4242" spans="2:2" ht="14.5" x14ac:dyDescent="0.35">
      <c r="B4242"/>
    </row>
    <row r="4243" spans="2:2" ht="14.5" x14ac:dyDescent="0.35">
      <c r="B4243"/>
    </row>
    <row r="4244" spans="2:2" ht="14.5" x14ac:dyDescent="0.35">
      <c r="B4244"/>
    </row>
    <row r="4245" spans="2:2" ht="14.5" x14ac:dyDescent="0.35">
      <c r="B4245"/>
    </row>
    <row r="4246" spans="2:2" ht="14.5" x14ac:dyDescent="0.35">
      <c r="B4246"/>
    </row>
    <row r="4247" spans="2:2" ht="14.5" x14ac:dyDescent="0.35">
      <c r="B4247"/>
    </row>
    <row r="4248" spans="2:2" ht="14.5" x14ac:dyDescent="0.35">
      <c r="B4248"/>
    </row>
    <row r="4249" spans="2:2" ht="14.5" x14ac:dyDescent="0.35">
      <c r="B4249"/>
    </row>
    <row r="4250" spans="2:2" ht="14.5" x14ac:dyDescent="0.35">
      <c r="B4250"/>
    </row>
    <row r="4251" spans="2:2" ht="14.5" x14ac:dyDescent="0.35">
      <c r="B4251"/>
    </row>
    <row r="4252" spans="2:2" ht="14.5" x14ac:dyDescent="0.35">
      <c r="B4252"/>
    </row>
    <row r="4253" spans="2:2" ht="14.5" x14ac:dyDescent="0.35">
      <c r="B4253"/>
    </row>
    <row r="4254" spans="2:2" ht="14.5" x14ac:dyDescent="0.35">
      <c r="B4254"/>
    </row>
    <row r="4255" spans="2:2" ht="14.5" x14ac:dyDescent="0.35">
      <c r="B4255"/>
    </row>
    <row r="4256" spans="2:2" ht="14.5" x14ac:dyDescent="0.35">
      <c r="B4256"/>
    </row>
    <row r="4257" spans="2:2" ht="14.5" x14ac:dyDescent="0.35">
      <c r="B4257"/>
    </row>
    <row r="4258" spans="2:2" ht="14.5" x14ac:dyDescent="0.35">
      <c r="B4258"/>
    </row>
    <row r="4259" spans="2:2" ht="14.5" x14ac:dyDescent="0.35">
      <c r="B4259"/>
    </row>
    <row r="4260" spans="2:2" ht="14.5" x14ac:dyDescent="0.35">
      <c r="B4260"/>
    </row>
    <row r="4261" spans="2:2" ht="14.5" x14ac:dyDescent="0.35">
      <c r="B4261"/>
    </row>
    <row r="4262" spans="2:2" ht="14.5" x14ac:dyDescent="0.35">
      <c r="B4262"/>
    </row>
    <row r="4263" spans="2:2" ht="14.5" x14ac:dyDescent="0.35">
      <c r="B4263"/>
    </row>
    <row r="4264" spans="2:2" ht="14.5" x14ac:dyDescent="0.35">
      <c r="B4264"/>
    </row>
    <row r="4265" spans="2:2" ht="14.5" x14ac:dyDescent="0.35">
      <c r="B4265"/>
    </row>
    <row r="4266" spans="2:2" ht="14.5" x14ac:dyDescent="0.35">
      <c r="B4266"/>
    </row>
    <row r="4267" spans="2:2" ht="14.5" x14ac:dyDescent="0.35">
      <c r="B4267"/>
    </row>
    <row r="4268" spans="2:2" ht="14.5" x14ac:dyDescent="0.35">
      <c r="B4268"/>
    </row>
    <row r="4269" spans="2:2" ht="14.5" x14ac:dyDescent="0.35">
      <c r="B4269"/>
    </row>
    <row r="4270" spans="2:2" ht="14.5" x14ac:dyDescent="0.35">
      <c r="B4270"/>
    </row>
    <row r="4271" spans="2:2" ht="14.5" x14ac:dyDescent="0.35">
      <c r="B4271"/>
    </row>
    <row r="4272" spans="2:2" ht="14.5" x14ac:dyDescent="0.35">
      <c r="B4272"/>
    </row>
    <row r="4273" spans="2:2" ht="14.5" x14ac:dyDescent="0.35">
      <c r="B4273"/>
    </row>
    <row r="4274" spans="2:2" ht="14.5" x14ac:dyDescent="0.35">
      <c r="B4274"/>
    </row>
    <row r="4275" spans="2:2" ht="14.5" x14ac:dyDescent="0.35">
      <c r="B4275"/>
    </row>
    <row r="4276" spans="2:2" ht="14.5" x14ac:dyDescent="0.35">
      <c r="B4276"/>
    </row>
    <row r="4277" spans="2:2" ht="14.5" x14ac:dyDescent="0.35">
      <c r="B4277"/>
    </row>
    <row r="4278" spans="2:2" ht="14.5" x14ac:dyDescent="0.35">
      <c r="B4278"/>
    </row>
    <row r="4279" spans="2:2" ht="14.5" x14ac:dyDescent="0.35">
      <c r="B4279"/>
    </row>
    <row r="4280" spans="2:2" ht="14.5" x14ac:dyDescent="0.35">
      <c r="B4280"/>
    </row>
    <row r="4281" spans="2:2" ht="14.5" x14ac:dyDescent="0.35">
      <c r="B4281"/>
    </row>
    <row r="4282" spans="2:2" ht="14.5" x14ac:dyDescent="0.35">
      <c r="B4282"/>
    </row>
    <row r="4283" spans="2:2" ht="14.5" x14ac:dyDescent="0.35">
      <c r="B4283"/>
    </row>
    <row r="4284" spans="2:2" ht="14.5" x14ac:dyDescent="0.35">
      <c r="B4284"/>
    </row>
    <row r="4285" spans="2:2" ht="14.5" x14ac:dyDescent="0.35">
      <c r="B4285"/>
    </row>
    <row r="4286" spans="2:2" ht="14.5" x14ac:dyDescent="0.35">
      <c r="B4286"/>
    </row>
    <row r="4287" spans="2:2" ht="14.5" x14ac:dyDescent="0.35">
      <c r="B4287"/>
    </row>
    <row r="4288" spans="2:2" ht="14.5" x14ac:dyDescent="0.35">
      <c r="B4288"/>
    </row>
    <row r="4289" spans="2:2" ht="14.5" x14ac:dyDescent="0.35">
      <c r="B4289"/>
    </row>
    <row r="4290" spans="2:2" ht="14.5" x14ac:dyDescent="0.35">
      <c r="B4290"/>
    </row>
    <row r="4291" spans="2:2" ht="14.5" x14ac:dyDescent="0.35">
      <c r="B4291"/>
    </row>
    <row r="4292" spans="2:2" ht="14.5" x14ac:dyDescent="0.35">
      <c r="B4292"/>
    </row>
    <row r="4293" spans="2:2" ht="14.5" x14ac:dyDescent="0.35">
      <c r="B4293"/>
    </row>
    <row r="4294" spans="2:2" ht="14.5" x14ac:dyDescent="0.35">
      <c r="B4294"/>
    </row>
    <row r="4295" spans="2:2" ht="14.5" x14ac:dyDescent="0.35">
      <c r="B4295"/>
    </row>
    <row r="4296" spans="2:2" ht="14.5" x14ac:dyDescent="0.35">
      <c r="B4296"/>
    </row>
    <row r="4297" spans="2:2" ht="14.5" x14ac:dyDescent="0.35">
      <c r="B4297"/>
    </row>
    <row r="4298" spans="2:2" ht="14.5" x14ac:dyDescent="0.35">
      <c r="B4298"/>
    </row>
    <row r="4299" spans="2:2" ht="14.5" x14ac:dyDescent="0.35">
      <c r="B4299"/>
    </row>
    <row r="4300" spans="2:2" ht="14.5" x14ac:dyDescent="0.35">
      <c r="B4300"/>
    </row>
    <row r="4301" spans="2:2" ht="14.5" x14ac:dyDescent="0.35">
      <c r="B4301"/>
    </row>
    <row r="4302" spans="2:2" ht="14.5" x14ac:dyDescent="0.35">
      <c r="B4302"/>
    </row>
    <row r="4303" spans="2:2" ht="14.5" x14ac:dyDescent="0.35">
      <c r="B4303"/>
    </row>
    <row r="4304" spans="2:2" ht="14.5" x14ac:dyDescent="0.35">
      <c r="B4304"/>
    </row>
    <row r="4305" spans="2:2" ht="14.5" x14ac:dyDescent="0.35">
      <c r="B4305"/>
    </row>
    <row r="4306" spans="2:2" ht="14.5" x14ac:dyDescent="0.35">
      <c r="B4306"/>
    </row>
    <row r="4307" spans="2:2" ht="14.5" x14ac:dyDescent="0.35">
      <c r="B4307"/>
    </row>
    <row r="4308" spans="2:2" ht="14.5" x14ac:dyDescent="0.35">
      <c r="B4308"/>
    </row>
    <row r="4309" spans="2:2" ht="14.5" x14ac:dyDescent="0.35">
      <c r="B4309"/>
    </row>
    <row r="4310" spans="2:2" ht="14.5" x14ac:dyDescent="0.35">
      <c r="B4310"/>
    </row>
    <row r="4311" spans="2:2" ht="14.5" x14ac:dyDescent="0.35">
      <c r="B4311"/>
    </row>
    <row r="4312" spans="2:2" ht="14.5" x14ac:dyDescent="0.35">
      <c r="B4312"/>
    </row>
    <row r="4313" spans="2:2" ht="14.5" x14ac:dyDescent="0.35">
      <c r="B4313"/>
    </row>
    <row r="4314" spans="2:2" ht="14.5" x14ac:dyDescent="0.35">
      <c r="B4314"/>
    </row>
    <row r="4315" spans="2:2" ht="14.5" x14ac:dyDescent="0.35">
      <c r="B4315"/>
    </row>
    <row r="4316" spans="2:2" ht="14.5" x14ac:dyDescent="0.35">
      <c r="B4316"/>
    </row>
    <row r="4317" spans="2:2" ht="14.5" x14ac:dyDescent="0.35">
      <c r="B4317"/>
    </row>
    <row r="4318" spans="2:2" ht="14.5" x14ac:dyDescent="0.35">
      <c r="B4318"/>
    </row>
    <row r="4319" spans="2:2" ht="14.5" x14ac:dyDescent="0.35">
      <c r="B4319"/>
    </row>
    <row r="4320" spans="2:2" ht="14.5" x14ac:dyDescent="0.35">
      <c r="B4320"/>
    </row>
    <row r="4321" spans="2:2" ht="14.5" x14ac:dyDescent="0.35">
      <c r="B4321"/>
    </row>
    <row r="4322" spans="2:2" ht="14.5" x14ac:dyDescent="0.35">
      <c r="B4322"/>
    </row>
    <row r="4323" spans="2:2" ht="14.5" x14ac:dyDescent="0.35">
      <c r="B4323"/>
    </row>
    <row r="4324" spans="2:2" ht="14.5" x14ac:dyDescent="0.35">
      <c r="B4324"/>
    </row>
    <row r="4325" spans="2:2" ht="14.5" x14ac:dyDescent="0.35">
      <c r="B4325"/>
    </row>
    <row r="4326" spans="2:2" ht="14.5" x14ac:dyDescent="0.35">
      <c r="B4326"/>
    </row>
    <row r="4327" spans="2:2" ht="14.5" x14ac:dyDescent="0.35">
      <c r="B4327"/>
    </row>
    <row r="4328" spans="2:2" ht="14.5" x14ac:dyDescent="0.35">
      <c r="B4328"/>
    </row>
    <row r="4329" spans="2:2" ht="14.5" x14ac:dyDescent="0.35">
      <c r="B4329"/>
    </row>
    <row r="4330" spans="2:2" ht="14.5" x14ac:dyDescent="0.35">
      <c r="B4330"/>
    </row>
    <row r="4331" spans="2:2" ht="14.5" x14ac:dyDescent="0.35">
      <c r="B4331"/>
    </row>
    <row r="4332" spans="2:2" ht="14.5" x14ac:dyDescent="0.35">
      <c r="B4332"/>
    </row>
    <row r="4333" spans="2:2" ht="14.5" x14ac:dyDescent="0.35">
      <c r="B4333"/>
    </row>
    <row r="4334" spans="2:2" ht="14.5" x14ac:dyDescent="0.35">
      <c r="B4334"/>
    </row>
    <row r="4335" spans="2:2" ht="14.5" x14ac:dyDescent="0.35">
      <c r="B4335"/>
    </row>
    <row r="4336" spans="2:2" ht="14.5" x14ac:dyDescent="0.35">
      <c r="B4336"/>
    </row>
    <row r="4337" spans="2:2" ht="14.5" x14ac:dyDescent="0.35">
      <c r="B4337"/>
    </row>
    <row r="4338" spans="2:2" ht="14.5" x14ac:dyDescent="0.35">
      <c r="B4338"/>
    </row>
    <row r="4339" spans="2:2" ht="14.5" x14ac:dyDescent="0.35">
      <c r="B4339"/>
    </row>
    <row r="4340" spans="2:2" ht="14.5" x14ac:dyDescent="0.35">
      <c r="B4340"/>
    </row>
    <row r="4341" spans="2:2" ht="14.5" x14ac:dyDescent="0.35">
      <c r="B4341"/>
    </row>
    <row r="4342" spans="2:2" ht="14.5" x14ac:dyDescent="0.35">
      <c r="B4342"/>
    </row>
    <row r="4343" spans="2:2" ht="14.5" x14ac:dyDescent="0.35">
      <c r="B4343"/>
    </row>
    <row r="4344" spans="2:2" ht="14.5" x14ac:dyDescent="0.35">
      <c r="B4344"/>
    </row>
    <row r="4345" spans="2:2" ht="14.5" x14ac:dyDescent="0.35">
      <c r="B4345"/>
    </row>
    <row r="4346" spans="2:2" ht="14.5" x14ac:dyDescent="0.35">
      <c r="B4346"/>
    </row>
    <row r="4347" spans="2:2" ht="14.5" x14ac:dyDescent="0.35">
      <c r="B4347"/>
    </row>
    <row r="4348" spans="2:2" ht="14.5" x14ac:dyDescent="0.35">
      <c r="B4348"/>
    </row>
    <row r="4349" spans="2:2" ht="14.5" x14ac:dyDescent="0.35">
      <c r="B4349"/>
    </row>
    <row r="4350" spans="2:2" ht="14.5" x14ac:dyDescent="0.35">
      <c r="B4350"/>
    </row>
    <row r="4351" spans="2:2" ht="14.5" x14ac:dyDescent="0.35">
      <c r="B4351"/>
    </row>
    <row r="4352" spans="2:2" ht="14.5" x14ac:dyDescent="0.35">
      <c r="B4352"/>
    </row>
    <row r="4353" spans="2:2" ht="14.5" x14ac:dyDescent="0.35">
      <c r="B4353"/>
    </row>
    <row r="4354" spans="2:2" ht="14.5" x14ac:dyDescent="0.35">
      <c r="B4354"/>
    </row>
    <row r="4355" spans="2:2" ht="14.5" x14ac:dyDescent="0.35">
      <c r="B4355"/>
    </row>
    <row r="4356" spans="2:2" ht="14.5" x14ac:dyDescent="0.35">
      <c r="B4356"/>
    </row>
    <row r="4357" spans="2:2" ht="14.5" x14ac:dyDescent="0.35">
      <c r="B4357"/>
    </row>
    <row r="4358" spans="2:2" ht="14.5" x14ac:dyDescent="0.35">
      <c r="B4358"/>
    </row>
    <row r="4359" spans="2:2" ht="14.5" x14ac:dyDescent="0.35">
      <c r="B4359"/>
    </row>
    <row r="4360" spans="2:2" ht="14.5" x14ac:dyDescent="0.35">
      <c r="B4360"/>
    </row>
    <row r="4361" spans="2:2" ht="14.5" x14ac:dyDescent="0.35">
      <c r="B4361"/>
    </row>
    <row r="4362" spans="2:2" ht="14.5" x14ac:dyDescent="0.35">
      <c r="B4362"/>
    </row>
    <row r="4363" spans="2:2" ht="14.5" x14ac:dyDescent="0.35">
      <c r="B4363"/>
    </row>
    <row r="4364" spans="2:2" ht="14.5" x14ac:dyDescent="0.35">
      <c r="B4364"/>
    </row>
    <row r="4365" spans="2:2" ht="14.5" x14ac:dyDescent="0.35">
      <c r="B4365"/>
    </row>
    <row r="4366" spans="2:2" ht="14.5" x14ac:dyDescent="0.35">
      <c r="B4366"/>
    </row>
    <row r="4367" spans="2:2" ht="14.5" x14ac:dyDescent="0.35">
      <c r="B4367"/>
    </row>
    <row r="4368" spans="2:2" ht="14.5" x14ac:dyDescent="0.35">
      <c r="B4368"/>
    </row>
    <row r="4369" spans="2:2" ht="14.5" x14ac:dyDescent="0.35">
      <c r="B4369"/>
    </row>
    <row r="4370" spans="2:2" ht="14.5" x14ac:dyDescent="0.35">
      <c r="B4370"/>
    </row>
    <row r="4371" spans="2:2" ht="14.5" x14ac:dyDescent="0.35">
      <c r="B4371"/>
    </row>
    <row r="4372" spans="2:2" ht="14.5" x14ac:dyDescent="0.35">
      <c r="B4372"/>
    </row>
    <row r="4373" spans="2:2" ht="14.5" x14ac:dyDescent="0.35">
      <c r="B4373"/>
    </row>
    <row r="4374" spans="2:2" ht="14.5" x14ac:dyDescent="0.35">
      <c r="B4374"/>
    </row>
    <row r="4375" spans="2:2" ht="14.5" x14ac:dyDescent="0.35">
      <c r="B4375"/>
    </row>
    <row r="4376" spans="2:2" ht="14.5" x14ac:dyDescent="0.35">
      <c r="B4376"/>
    </row>
    <row r="4377" spans="2:2" ht="14.5" x14ac:dyDescent="0.35">
      <c r="B4377"/>
    </row>
    <row r="4378" spans="2:2" ht="14.5" x14ac:dyDescent="0.35">
      <c r="B4378"/>
    </row>
    <row r="4379" spans="2:2" ht="14.5" x14ac:dyDescent="0.35">
      <c r="B4379"/>
    </row>
    <row r="4380" spans="2:2" ht="14.5" x14ac:dyDescent="0.35">
      <c r="B4380"/>
    </row>
    <row r="4381" spans="2:2" ht="14.5" x14ac:dyDescent="0.35">
      <c r="B4381"/>
    </row>
    <row r="4382" spans="2:2" ht="14.5" x14ac:dyDescent="0.35">
      <c r="B4382"/>
    </row>
    <row r="4383" spans="2:2" ht="14.5" x14ac:dyDescent="0.35">
      <c r="B4383"/>
    </row>
    <row r="4384" spans="2:2" ht="14.5" x14ac:dyDescent="0.35">
      <c r="B4384"/>
    </row>
    <row r="4385" spans="2:2" ht="14.5" x14ac:dyDescent="0.35">
      <c r="B4385"/>
    </row>
    <row r="4386" spans="2:2" ht="14.5" x14ac:dyDescent="0.35">
      <c r="B4386"/>
    </row>
    <row r="4387" spans="2:2" ht="14.5" x14ac:dyDescent="0.35">
      <c r="B4387"/>
    </row>
    <row r="4388" spans="2:2" ht="14.5" x14ac:dyDescent="0.35">
      <c r="B4388"/>
    </row>
    <row r="4389" spans="2:2" ht="14.5" x14ac:dyDescent="0.35">
      <c r="B4389"/>
    </row>
    <row r="4390" spans="2:2" ht="14.5" x14ac:dyDescent="0.35">
      <c r="B4390"/>
    </row>
    <row r="4391" spans="2:2" ht="14.5" x14ac:dyDescent="0.35">
      <c r="B4391"/>
    </row>
    <row r="4392" spans="2:2" ht="14.5" x14ac:dyDescent="0.35">
      <c r="B4392"/>
    </row>
    <row r="4393" spans="2:2" ht="14.5" x14ac:dyDescent="0.35">
      <c r="B4393"/>
    </row>
    <row r="4394" spans="2:2" ht="14.5" x14ac:dyDescent="0.35">
      <c r="B4394"/>
    </row>
    <row r="4395" spans="2:2" ht="14.5" x14ac:dyDescent="0.35">
      <c r="B4395"/>
    </row>
    <row r="4396" spans="2:2" ht="14.5" x14ac:dyDescent="0.35">
      <c r="B4396"/>
    </row>
    <row r="4397" spans="2:2" ht="14.5" x14ac:dyDescent="0.35">
      <c r="B4397"/>
    </row>
    <row r="4398" spans="2:2" ht="14.5" x14ac:dyDescent="0.35">
      <c r="B4398"/>
    </row>
    <row r="4399" spans="2:2" ht="14.5" x14ac:dyDescent="0.35">
      <c r="B4399"/>
    </row>
    <row r="4400" spans="2:2" ht="14.5" x14ac:dyDescent="0.35">
      <c r="B4400"/>
    </row>
    <row r="4401" spans="2:2" ht="14.5" x14ac:dyDescent="0.35">
      <c r="B4401"/>
    </row>
    <row r="4402" spans="2:2" ht="14.5" x14ac:dyDescent="0.35">
      <c r="B4402"/>
    </row>
    <row r="4403" spans="2:2" ht="14.5" x14ac:dyDescent="0.35">
      <c r="B4403"/>
    </row>
    <row r="4404" spans="2:2" ht="14.5" x14ac:dyDescent="0.35">
      <c r="B4404"/>
    </row>
    <row r="4405" spans="2:2" ht="14.5" x14ac:dyDescent="0.35">
      <c r="B4405"/>
    </row>
    <row r="4406" spans="2:2" ht="14.5" x14ac:dyDescent="0.35">
      <c r="B4406"/>
    </row>
    <row r="4407" spans="2:2" ht="14.5" x14ac:dyDescent="0.35">
      <c r="B4407"/>
    </row>
    <row r="4408" spans="2:2" ht="14.5" x14ac:dyDescent="0.35">
      <c r="B4408"/>
    </row>
    <row r="4409" spans="2:2" ht="14.5" x14ac:dyDescent="0.35">
      <c r="B4409"/>
    </row>
    <row r="4410" spans="2:2" ht="14.5" x14ac:dyDescent="0.35">
      <c r="B4410"/>
    </row>
    <row r="4411" spans="2:2" ht="14.5" x14ac:dyDescent="0.35">
      <c r="B4411"/>
    </row>
    <row r="4412" spans="2:2" ht="14.5" x14ac:dyDescent="0.35">
      <c r="B4412"/>
    </row>
    <row r="4413" spans="2:2" ht="14.5" x14ac:dyDescent="0.35">
      <c r="B4413"/>
    </row>
    <row r="4414" spans="2:2" ht="14.5" x14ac:dyDescent="0.35">
      <c r="B4414"/>
    </row>
    <row r="4415" spans="2:2" ht="14.5" x14ac:dyDescent="0.35">
      <c r="B4415"/>
    </row>
    <row r="4416" spans="2:2" ht="14.5" x14ac:dyDescent="0.35">
      <c r="B4416"/>
    </row>
    <row r="4417" spans="2:2" ht="14.5" x14ac:dyDescent="0.35">
      <c r="B4417"/>
    </row>
    <row r="4418" spans="2:2" ht="14.5" x14ac:dyDescent="0.35">
      <c r="B4418"/>
    </row>
    <row r="4419" spans="2:2" ht="14.5" x14ac:dyDescent="0.35">
      <c r="B4419"/>
    </row>
    <row r="4420" spans="2:2" ht="14.5" x14ac:dyDescent="0.35">
      <c r="B4420"/>
    </row>
    <row r="4421" spans="2:2" ht="14.5" x14ac:dyDescent="0.35">
      <c r="B4421"/>
    </row>
    <row r="4422" spans="2:2" ht="14.5" x14ac:dyDescent="0.35">
      <c r="B4422"/>
    </row>
    <row r="4423" spans="2:2" ht="14.5" x14ac:dyDescent="0.35">
      <c r="B4423"/>
    </row>
    <row r="4424" spans="2:2" ht="14.5" x14ac:dyDescent="0.35">
      <c r="B4424"/>
    </row>
    <row r="4425" spans="2:2" ht="14.5" x14ac:dyDescent="0.35">
      <c r="B4425"/>
    </row>
    <row r="4426" spans="2:2" ht="14.5" x14ac:dyDescent="0.35">
      <c r="B4426"/>
    </row>
    <row r="4427" spans="2:2" ht="14.5" x14ac:dyDescent="0.35">
      <c r="B4427"/>
    </row>
    <row r="4428" spans="2:2" ht="14.5" x14ac:dyDescent="0.35">
      <c r="B4428"/>
    </row>
    <row r="4429" spans="2:2" ht="14.5" x14ac:dyDescent="0.35">
      <c r="B4429"/>
    </row>
    <row r="4430" spans="2:2" ht="14.5" x14ac:dyDescent="0.35">
      <c r="B4430"/>
    </row>
    <row r="4431" spans="2:2" ht="14.5" x14ac:dyDescent="0.35">
      <c r="B4431"/>
    </row>
    <row r="4432" spans="2:2" ht="14.5" x14ac:dyDescent="0.35">
      <c r="B4432"/>
    </row>
    <row r="4433" spans="2:2" ht="14.5" x14ac:dyDescent="0.35">
      <c r="B4433"/>
    </row>
    <row r="4434" spans="2:2" ht="14.5" x14ac:dyDescent="0.35">
      <c r="B4434"/>
    </row>
    <row r="4435" spans="2:2" ht="14.5" x14ac:dyDescent="0.35">
      <c r="B4435"/>
    </row>
    <row r="4436" spans="2:2" ht="14.5" x14ac:dyDescent="0.35">
      <c r="B4436"/>
    </row>
    <row r="4437" spans="2:2" ht="14.5" x14ac:dyDescent="0.35">
      <c r="B4437"/>
    </row>
    <row r="4438" spans="2:2" ht="14.5" x14ac:dyDescent="0.35">
      <c r="B4438"/>
    </row>
    <row r="4439" spans="2:2" ht="14.5" x14ac:dyDescent="0.35">
      <c r="B4439"/>
    </row>
    <row r="4440" spans="2:2" ht="14.5" x14ac:dyDescent="0.35">
      <c r="B4440"/>
    </row>
    <row r="4441" spans="2:2" ht="14.5" x14ac:dyDescent="0.35">
      <c r="B4441"/>
    </row>
    <row r="4442" spans="2:2" ht="14.5" x14ac:dyDescent="0.35">
      <c r="B4442"/>
    </row>
    <row r="4443" spans="2:2" ht="14.5" x14ac:dyDescent="0.35">
      <c r="B4443"/>
    </row>
    <row r="4444" spans="2:2" ht="14.5" x14ac:dyDescent="0.35">
      <c r="B4444"/>
    </row>
    <row r="4445" spans="2:2" ht="14.5" x14ac:dyDescent="0.35">
      <c r="B4445"/>
    </row>
    <row r="4446" spans="2:2" ht="14.5" x14ac:dyDescent="0.35">
      <c r="B4446"/>
    </row>
    <row r="4447" spans="2:2" ht="14.5" x14ac:dyDescent="0.35">
      <c r="B4447"/>
    </row>
    <row r="4448" spans="2:2" ht="14.5" x14ac:dyDescent="0.35">
      <c r="B4448"/>
    </row>
    <row r="4449" spans="2:2" ht="14.5" x14ac:dyDescent="0.35">
      <c r="B4449"/>
    </row>
    <row r="4450" spans="2:2" ht="14.5" x14ac:dyDescent="0.35">
      <c r="B4450"/>
    </row>
    <row r="4451" spans="2:2" ht="14.5" x14ac:dyDescent="0.35">
      <c r="B4451"/>
    </row>
    <row r="4452" spans="2:2" ht="14.5" x14ac:dyDescent="0.35">
      <c r="B4452"/>
    </row>
    <row r="4453" spans="2:2" ht="14.5" x14ac:dyDescent="0.35">
      <c r="B4453"/>
    </row>
    <row r="4454" spans="2:2" ht="14.5" x14ac:dyDescent="0.35">
      <c r="B4454"/>
    </row>
    <row r="4455" spans="2:2" ht="14.5" x14ac:dyDescent="0.35">
      <c r="B4455"/>
    </row>
    <row r="4456" spans="2:2" ht="14.5" x14ac:dyDescent="0.35">
      <c r="B4456"/>
    </row>
    <row r="4457" spans="2:2" ht="14.5" x14ac:dyDescent="0.35">
      <c r="B4457"/>
    </row>
    <row r="4458" spans="2:2" ht="14.5" x14ac:dyDescent="0.35">
      <c r="B4458"/>
    </row>
    <row r="4459" spans="2:2" ht="14.5" x14ac:dyDescent="0.35">
      <c r="B4459"/>
    </row>
    <row r="4460" spans="2:2" ht="14.5" x14ac:dyDescent="0.35">
      <c r="B4460"/>
    </row>
    <row r="4461" spans="2:2" ht="14.5" x14ac:dyDescent="0.35">
      <c r="B4461"/>
    </row>
    <row r="4462" spans="2:2" ht="14.5" x14ac:dyDescent="0.35">
      <c r="B4462"/>
    </row>
    <row r="4463" spans="2:2" ht="14.5" x14ac:dyDescent="0.35">
      <c r="B4463"/>
    </row>
    <row r="4464" spans="2:2" ht="14.5" x14ac:dyDescent="0.35">
      <c r="B4464"/>
    </row>
    <row r="4465" spans="2:2" ht="14.5" x14ac:dyDescent="0.35">
      <c r="B4465"/>
    </row>
    <row r="4466" spans="2:2" ht="14.5" x14ac:dyDescent="0.35">
      <c r="B4466"/>
    </row>
    <row r="4467" spans="2:2" ht="14.5" x14ac:dyDescent="0.35">
      <c r="B4467"/>
    </row>
    <row r="4468" spans="2:2" ht="14.5" x14ac:dyDescent="0.35">
      <c r="B4468"/>
    </row>
    <row r="4469" spans="2:2" ht="14.5" x14ac:dyDescent="0.35">
      <c r="B4469"/>
    </row>
    <row r="4470" spans="2:2" ht="14.5" x14ac:dyDescent="0.35">
      <c r="B4470"/>
    </row>
    <row r="4471" spans="2:2" ht="14.5" x14ac:dyDescent="0.35">
      <c r="B4471"/>
    </row>
    <row r="4472" spans="2:2" ht="14.5" x14ac:dyDescent="0.35">
      <c r="B4472"/>
    </row>
    <row r="4473" spans="2:2" ht="14.5" x14ac:dyDescent="0.35">
      <c r="B4473"/>
    </row>
    <row r="4474" spans="2:2" ht="14.5" x14ac:dyDescent="0.35">
      <c r="B4474"/>
    </row>
    <row r="4475" spans="2:2" ht="14.5" x14ac:dyDescent="0.35">
      <c r="B4475"/>
    </row>
    <row r="4476" spans="2:2" ht="14.5" x14ac:dyDescent="0.35">
      <c r="B4476"/>
    </row>
    <row r="4477" spans="2:2" ht="14.5" x14ac:dyDescent="0.35">
      <c r="B4477"/>
    </row>
    <row r="4478" spans="2:2" ht="14.5" x14ac:dyDescent="0.35">
      <c r="B4478"/>
    </row>
    <row r="4479" spans="2:2" ht="14.5" x14ac:dyDescent="0.35">
      <c r="B4479"/>
    </row>
    <row r="4480" spans="2:2" ht="14.5" x14ac:dyDescent="0.35">
      <c r="B4480"/>
    </row>
    <row r="4481" spans="2:2" ht="14.5" x14ac:dyDescent="0.35">
      <c r="B4481"/>
    </row>
    <row r="4482" spans="2:2" ht="14.5" x14ac:dyDescent="0.35">
      <c r="B4482"/>
    </row>
    <row r="4483" spans="2:2" ht="14.5" x14ac:dyDescent="0.35">
      <c r="B4483"/>
    </row>
    <row r="4484" spans="2:2" ht="14.5" x14ac:dyDescent="0.35">
      <c r="B4484"/>
    </row>
    <row r="4485" spans="2:2" ht="14.5" x14ac:dyDescent="0.35">
      <c r="B4485"/>
    </row>
    <row r="4486" spans="2:2" ht="14.5" x14ac:dyDescent="0.35">
      <c r="B4486"/>
    </row>
    <row r="4487" spans="2:2" ht="14.5" x14ac:dyDescent="0.35">
      <c r="B4487"/>
    </row>
    <row r="4488" spans="2:2" ht="14.5" x14ac:dyDescent="0.35">
      <c r="B4488"/>
    </row>
    <row r="4489" spans="2:2" ht="14.5" x14ac:dyDescent="0.35">
      <c r="B4489"/>
    </row>
    <row r="4490" spans="2:2" ht="14.5" x14ac:dyDescent="0.35">
      <c r="B4490"/>
    </row>
    <row r="4491" spans="2:2" ht="14.5" x14ac:dyDescent="0.35">
      <c r="B4491"/>
    </row>
    <row r="4492" spans="2:2" ht="14.5" x14ac:dyDescent="0.35">
      <c r="B4492"/>
    </row>
    <row r="4493" spans="2:2" ht="14.5" x14ac:dyDescent="0.35">
      <c r="B4493"/>
    </row>
    <row r="4494" spans="2:2" ht="14.5" x14ac:dyDescent="0.35">
      <c r="B4494"/>
    </row>
    <row r="4495" spans="2:2" ht="14.5" x14ac:dyDescent="0.35">
      <c r="B4495"/>
    </row>
    <row r="4496" spans="2:2" ht="14.5" x14ac:dyDescent="0.35">
      <c r="B4496"/>
    </row>
    <row r="4497" spans="2:2" ht="14.5" x14ac:dyDescent="0.35">
      <c r="B4497"/>
    </row>
    <row r="4498" spans="2:2" ht="14.5" x14ac:dyDescent="0.35">
      <c r="B4498"/>
    </row>
    <row r="4499" spans="2:2" ht="14.5" x14ac:dyDescent="0.35">
      <c r="B4499"/>
    </row>
    <row r="4500" spans="2:2" ht="14.5" x14ac:dyDescent="0.35">
      <c r="B4500"/>
    </row>
    <row r="4501" spans="2:2" ht="14.5" x14ac:dyDescent="0.35">
      <c r="B4501"/>
    </row>
    <row r="4502" spans="2:2" ht="14.5" x14ac:dyDescent="0.35">
      <c r="B4502"/>
    </row>
    <row r="4503" spans="2:2" ht="14.5" x14ac:dyDescent="0.35">
      <c r="B4503"/>
    </row>
    <row r="4504" spans="2:2" ht="14.5" x14ac:dyDescent="0.35">
      <c r="B4504"/>
    </row>
    <row r="4505" spans="2:2" ht="14.5" x14ac:dyDescent="0.35">
      <c r="B4505"/>
    </row>
    <row r="4506" spans="2:2" ht="14.5" x14ac:dyDescent="0.35">
      <c r="B4506"/>
    </row>
    <row r="4507" spans="2:2" ht="14.5" x14ac:dyDescent="0.35">
      <c r="B4507"/>
    </row>
    <row r="4508" spans="2:2" ht="14.5" x14ac:dyDescent="0.35">
      <c r="B4508"/>
    </row>
    <row r="4509" spans="2:2" ht="14.5" x14ac:dyDescent="0.35">
      <c r="B4509"/>
    </row>
    <row r="4510" spans="2:2" ht="14.5" x14ac:dyDescent="0.35">
      <c r="B4510"/>
    </row>
    <row r="4511" spans="2:2" ht="14.5" x14ac:dyDescent="0.35">
      <c r="B4511"/>
    </row>
    <row r="4512" spans="2:2" ht="14.5" x14ac:dyDescent="0.35">
      <c r="B4512"/>
    </row>
    <row r="4513" spans="2:2" ht="14.5" x14ac:dyDescent="0.35">
      <c r="B4513"/>
    </row>
    <row r="4514" spans="2:2" ht="14.5" x14ac:dyDescent="0.35">
      <c r="B4514"/>
    </row>
    <row r="4515" spans="2:2" ht="14.5" x14ac:dyDescent="0.35">
      <c r="B4515"/>
    </row>
    <row r="4516" spans="2:2" ht="14.5" x14ac:dyDescent="0.35">
      <c r="B4516"/>
    </row>
    <row r="4517" spans="2:2" ht="14.5" x14ac:dyDescent="0.35">
      <c r="B4517"/>
    </row>
    <row r="4518" spans="2:2" ht="14.5" x14ac:dyDescent="0.35">
      <c r="B4518"/>
    </row>
    <row r="4519" spans="2:2" ht="14.5" x14ac:dyDescent="0.35">
      <c r="B4519"/>
    </row>
    <row r="4520" spans="2:2" ht="14.5" x14ac:dyDescent="0.35">
      <c r="B4520"/>
    </row>
    <row r="4521" spans="2:2" ht="14.5" x14ac:dyDescent="0.35">
      <c r="B4521"/>
    </row>
    <row r="4522" spans="2:2" ht="14.5" x14ac:dyDescent="0.35">
      <c r="B4522"/>
    </row>
    <row r="4523" spans="2:2" ht="14.5" x14ac:dyDescent="0.35">
      <c r="B4523"/>
    </row>
    <row r="4524" spans="2:2" ht="14.5" x14ac:dyDescent="0.35">
      <c r="B4524"/>
    </row>
    <row r="4525" spans="2:2" ht="14.5" x14ac:dyDescent="0.35">
      <c r="B4525"/>
    </row>
    <row r="4526" spans="2:2" ht="14.5" x14ac:dyDescent="0.35">
      <c r="B4526"/>
    </row>
    <row r="4527" spans="2:2" ht="14.5" x14ac:dyDescent="0.35">
      <c r="B4527"/>
    </row>
    <row r="4528" spans="2:2" ht="14.5" x14ac:dyDescent="0.35">
      <c r="B4528"/>
    </row>
    <row r="4529" spans="2:2" ht="14.5" x14ac:dyDescent="0.35">
      <c r="B4529"/>
    </row>
    <row r="4530" spans="2:2" ht="14.5" x14ac:dyDescent="0.35">
      <c r="B4530"/>
    </row>
    <row r="4531" spans="2:2" ht="14.5" x14ac:dyDescent="0.35">
      <c r="B4531"/>
    </row>
    <row r="4532" spans="2:2" ht="14.5" x14ac:dyDescent="0.35">
      <c r="B4532"/>
    </row>
    <row r="4533" spans="2:2" ht="14.5" x14ac:dyDescent="0.35">
      <c r="B4533"/>
    </row>
    <row r="4534" spans="2:2" ht="14.5" x14ac:dyDescent="0.35">
      <c r="B4534"/>
    </row>
    <row r="4535" spans="2:2" ht="14.5" x14ac:dyDescent="0.35">
      <c r="B4535"/>
    </row>
    <row r="4536" spans="2:2" ht="14.5" x14ac:dyDescent="0.35">
      <c r="B4536"/>
    </row>
    <row r="4537" spans="2:2" ht="14.5" x14ac:dyDescent="0.35">
      <c r="B4537"/>
    </row>
    <row r="4538" spans="2:2" ht="14.5" x14ac:dyDescent="0.35">
      <c r="B4538"/>
    </row>
    <row r="4539" spans="2:2" ht="14.5" x14ac:dyDescent="0.35">
      <c r="B4539"/>
    </row>
    <row r="4540" spans="2:2" ht="14.5" x14ac:dyDescent="0.35">
      <c r="B4540"/>
    </row>
    <row r="4541" spans="2:2" ht="14.5" x14ac:dyDescent="0.35">
      <c r="B4541"/>
    </row>
    <row r="4542" spans="2:2" ht="14.5" x14ac:dyDescent="0.35">
      <c r="B4542"/>
    </row>
    <row r="4543" spans="2:2" ht="14.5" x14ac:dyDescent="0.35">
      <c r="B4543"/>
    </row>
    <row r="4544" spans="2:2" ht="14.5" x14ac:dyDescent="0.35">
      <c r="B4544"/>
    </row>
    <row r="4545" spans="2:2" ht="14.5" x14ac:dyDescent="0.35">
      <c r="B4545"/>
    </row>
    <row r="4546" spans="2:2" ht="14.5" x14ac:dyDescent="0.35">
      <c r="B4546"/>
    </row>
    <row r="4547" spans="2:2" ht="14.5" x14ac:dyDescent="0.35">
      <c r="B4547"/>
    </row>
    <row r="4548" spans="2:2" ht="14.5" x14ac:dyDescent="0.35">
      <c r="B4548"/>
    </row>
    <row r="4549" spans="2:2" ht="14.5" x14ac:dyDescent="0.35">
      <c r="B4549"/>
    </row>
    <row r="4550" spans="2:2" ht="14.5" x14ac:dyDescent="0.35">
      <c r="B4550"/>
    </row>
    <row r="4551" spans="2:2" ht="14.5" x14ac:dyDescent="0.35">
      <c r="B4551"/>
    </row>
    <row r="4552" spans="2:2" ht="14.5" x14ac:dyDescent="0.35">
      <c r="B4552"/>
    </row>
    <row r="4553" spans="2:2" ht="14.5" x14ac:dyDescent="0.35">
      <c r="B4553"/>
    </row>
    <row r="4554" spans="2:2" ht="14.5" x14ac:dyDescent="0.35">
      <c r="B4554"/>
    </row>
    <row r="4555" spans="2:2" ht="14.5" x14ac:dyDescent="0.35">
      <c r="B4555"/>
    </row>
    <row r="4556" spans="2:2" ht="14.5" x14ac:dyDescent="0.35">
      <c r="B4556"/>
    </row>
    <row r="4557" spans="2:2" ht="14.5" x14ac:dyDescent="0.35">
      <c r="B4557"/>
    </row>
    <row r="4558" spans="2:2" ht="14.5" x14ac:dyDescent="0.35">
      <c r="B4558"/>
    </row>
    <row r="4559" spans="2:2" ht="14.5" x14ac:dyDescent="0.35">
      <c r="B4559"/>
    </row>
    <row r="4560" spans="2:2" ht="14.5" x14ac:dyDescent="0.35">
      <c r="B4560"/>
    </row>
    <row r="4561" spans="2:2" ht="14.5" x14ac:dyDescent="0.35">
      <c r="B4561"/>
    </row>
    <row r="4562" spans="2:2" ht="14.5" x14ac:dyDescent="0.35">
      <c r="B4562"/>
    </row>
    <row r="4563" spans="2:2" ht="14.5" x14ac:dyDescent="0.35">
      <c r="B4563"/>
    </row>
    <row r="4564" spans="2:2" ht="14.5" x14ac:dyDescent="0.35">
      <c r="B4564"/>
    </row>
    <row r="4565" spans="2:2" ht="14.5" x14ac:dyDescent="0.35">
      <c r="B4565"/>
    </row>
    <row r="4566" spans="2:2" ht="14.5" x14ac:dyDescent="0.35">
      <c r="B4566"/>
    </row>
    <row r="4567" spans="2:2" ht="14.5" x14ac:dyDescent="0.35">
      <c r="B4567"/>
    </row>
    <row r="4568" spans="2:2" ht="14.5" x14ac:dyDescent="0.35">
      <c r="B4568"/>
    </row>
    <row r="4569" spans="2:2" ht="14.5" x14ac:dyDescent="0.35">
      <c r="B4569"/>
    </row>
    <row r="4570" spans="2:2" ht="14.5" x14ac:dyDescent="0.35">
      <c r="B4570"/>
    </row>
    <row r="4571" spans="2:2" ht="14.5" x14ac:dyDescent="0.35">
      <c r="B4571"/>
    </row>
    <row r="4572" spans="2:2" ht="14.5" x14ac:dyDescent="0.35">
      <c r="B4572"/>
    </row>
    <row r="4573" spans="2:2" ht="14.5" x14ac:dyDescent="0.35">
      <c r="B4573"/>
    </row>
    <row r="4574" spans="2:2" ht="14.5" x14ac:dyDescent="0.35">
      <c r="B4574"/>
    </row>
    <row r="4575" spans="2:2" ht="14.5" x14ac:dyDescent="0.35">
      <c r="B4575"/>
    </row>
    <row r="4576" spans="2:2" ht="14.5" x14ac:dyDescent="0.35">
      <c r="B4576"/>
    </row>
    <row r="4577" spans="2:2" ht="14.5" x14ac:dyDescent="0.35">
      <c r="B4577"/>
    </row>
    <row r="4578" spans="2:2" ht="14.5" x14ac:dyDescent="0.35">
      <c r="B4578"/>
    </row>
    <row r="4579" spans="2:2" ht="14.5" x14ac:dyDescent="0.35">
      <c r="B4579"/>
    </row>
    <row r="4580" spans="2:2" ht="14.5" x14ac:dyDescent="0.35">
      <c r="B4580"/>
    </row>
    <row r="4581" spans="2:2" ht="14.5" x14ac:dyDescent="0.35">
      <c r="B4581"/>
    </row>
    <row r="4582" spans="2:2" ht="14.5" x14ac:dyDescent="0.35">
      <c r="B4582"/>
    </row>
    <row r="4583" spans="2:2" ht="14.5" x14ac:dyDescent="0.35">
      <c r="B4583"/>
    </row>
    <row r="4584" spans="2:2" ht="14.5" x14ac:dyDescent="0.35">
      <c r="B4584"/>
    </row>
    <row r="4585" spans="2:2" ht="14.5" x14ac:dyDescent="0.35">
      <c r="B4585"/>
    </row>
    <row r="4586" spans="2:2" ht="14.5" x14ac:dyDescent="0.35">
      <c r="B4586"/>
    </row>
    <row r="4587" spans="2:2" ht="14.5" x14ac:dyDescent="0.35">
      <c r="B4587"/>
    </row>
    <row r="4588" spans="2:2" ht="14.5" x14ac:dyDescent="0.35">
      <c r="B4588"/>
    </row>
    <row r="4589" spans="2:2" ht="14.5" x14ac:dyDescent="0.35">
      <c r="B4589"/>
    </row>
    <row r="4590" spans="2:2" ht="14.5" x14ac:dyDescent="0.35">
      <c r="B4590"/>
    </row>
    <row r="4591" spans="2:2" ht="14.5" x14ac:dyDescent="0.35">
      <c r="B4591"/>
    </row>
    <row r="4592" spans="2:2" ht="14.5" x14ac:dyDescent="0.35">
      <c r="B4592"/>
    </row>
    <row r="4593" spans="2:2" ht="14.5" x14ac:dyDescent="0.35">
      <c r="B4593"/>
    </row>
    <row r="4594" spans="2:2" ht="14.5" x14ac:dyDescent="0.35">
      <c r="B4594"/>
    </row>
    <row r="4595" spans="2:2" ht="14.5" x14ac:dyDescent="0.35">
      <c r="B4595"/>
    </row>
    <row r="4596" spans="2:2" ht="14.5" x14ac:dyDescent="0.35">
      <c r="B4596"/>
    </row>
    <row r="4597" spans="2:2" ht="14.5" x14ac:dyDescent="0.35">
      <c r="B4597"/>
    </row>
    <row r="4598" spans="2:2" ht="14.5" x14ac:dyDescent="0.35">
      <c r="B4598"/>
    </row>
    <row r="4599" spans="2:2" ht="14.5" x14ac:dyDescent="0.35">
      <c r="B4599"/>
    </row>
    <row r="4600" spans="2:2" ht="14.5" x14ac:dyDescent="0.35">
      <c r="B4600"/>
    </row>
    <row r="4601" spans="2:2" ht="14.5" x14ac:dyDescent="0.35">
      <c r="B4601"/>
    </row>
    <row r="4602" spans="2:2" ht="14.5" x14ac:dyDescent="0.35">
      <c r="B4602"/>
    </row>
    <row r="4603" spans="2:2" ht="14.5" x14ac:dyDescent="0.35">
      <c r="B4603"/>
    </row>
    <row r="4604" spans="2:2" ht="14.5" x14ac:dyDescent="0.35">
      <c r="B4604"/>
    </row>
    <row r="4605" spans="2:2" ht="14.5" x14ac:dyDescent="0.35">
      <c r="B4605"/>
    </row>
    <row r="4606" spans="2:2" ht="14.5" x14ac:dyDescent="0.35">
      <c r="B4606"/>
    </row>
    <row r="4607" spans="2:2" ht="14.5" x14ac:dyDescent="0.35">
      <c r="B4607"/>
    </row>
    <row r="4608" spans="2:2" ht="14.5" x14ac:dyDescent="0.35">
      <c r="B4608"/>
    </row>
    <row r="4609" spans="2:2" ht="14.5" x14ac:dyDescent="0.35">
      <c r="B4609"/>
    </row>
    <row r="4610" spans="2:2" ht="14.5" x14ac:dyDescent="0.35">
      <c r="B4610"/>
    </row>
    <row r="4611" spans="2:2" ht="14.5" x14ac:dyDescent="0.35">
      <c r="B4611"/>
    </row>
    <row r="4612" spans="2:2" ht="14.5" x14ac:dyDescent="0.35">
      <c r="B4612"/>
    </row>
    <row r="4613" spans="2:2" ht="14.5" x14ac:dyDescent="0.35">
      <c r="B4613"/>
    </row>
    <row r="4614" spans="2:2" ht="14.5" x14ac:dyDescent="0.35">
      <c r="B4614"/>
    </row>
    <row r="4615" spans="2:2" ht="14.5" x14ac:dyDescent="0.35">
      <c r="B4615"/>
    </row>
    <row r="4616" spans="2:2" ht="14.5" x14ac:dyDescent="0.35">
      <c r="B4616"/>
    </row>
    <row r="4617" spans="2:2" ht="14.5" x14ac:dyDescent="0.35">
      <c r="B4617"/>
    </row>
    <row r="4618" spans="2:2" ht="14.5" x14ac:dyDescent="0.35">
      <c r="B4618"/>
    </row>
    <row r="4619" spans="2:2" ht="14.5" x14ac:dyDescent="0.35">
      <c r="B4619"/>
    </row>
    <row r="4620" spans="2:2" ht="14.5" x14ac:dyDescent="0.35">
      <c r="B4620"/>
    </row>
    <row r="4621" spans="2:2" ht="14.5" x14ac:dyDescent="0.35">
      <c r="B4621"/>
    </row>
    <row r="4622" spans="2:2" ht="14.5" x14ac:dyDescent="0.35">
      <c r="B4622"/>
    </row>
    <row r="4623" spans="2:2" ht="14.5" x14ac:dyDescent="0.35">
      <c r="B4623"/>
    </row>
    <row r="4624" spans="2:2" ht="14.5" x14ac:dyDescent="0.35">
      <c r="B4624"/>
    </row>
    <row r="4625" spans="2:2" ht="14.5" x14ac:dyDescent="0.35">
      <c r="B4625"/>
    </row>
    <row r="4626" spans="2:2" ht="14.5" x14ac:dyDescent="0.35">
      <c r="B4626"/>
    </row>
    <row r="4627" spans="2:2" ht="14.5" x14ac:dyDescent="0.35">
      <c r="B4627"/>
    </row>
    <row r="4628" spans="2:2" ht="14.5" x14ac:dyDescent="0.35">
      <c r="B4628"/>
    </row>
    <row r="4629" spans="2:2" ht="14.5" x14ac:dyDescent="0.35">
      <c r="B4629"/>
    </row>
    <row r="4630" spans="2:2" ht="14.5" x14ac:dyDescent="0.35">
      <c r="B4630"/>
    </row>
    <row r="4631" spans="2:2" ht="14.5" x14ac:dyDescent="0.35">
      <c r="B4631"/>
    </row>
    <row r="4632" spans="2:2" ht="14.5" x14ac:dyDescent="0.35">
      <c r="B4632"/>
    </row>
    <row r="4633" spans="2:2" ht="14.5" x14ac:dyDescent="0.35">
      <c r="B4633"/>
    </row>
    <row r="4634" spans="2:2" ht="14.5" x14ac:dyDescent="0.35">
      <c r="B4634"/>
    </row>
    <row r="4635" spans="2:2" ht="14.5" x14ac:dyDescent="0.35">
      <c r="B4635"/>
    </row>
    <row r="4636" spans="2:2" ht="14.5" x14ac:dyDescent="0.35">
      <c r="B4636"/>
    </row>
    <row r="4637" spans="2:2" ht="14.5" x14ac:dyDescent="0.35">
      <c r="B4637"/>
    </row>
    <row r="4638" spans="2:2" ht="14.5" x14ac:dyDescent="0.35">
      <c r="B4638"/>
    </row>
    <row r="4639" spans="2:2" ht="14.5" x14ac:dyDescent="0.35">
      <c r="B4639"/>
    </row>
    <row r="4640" spans="2:2" ht="14.5" x14ac:dyDescent="0.35">
      <c r="B4640"/>
    </row>
    <row r="4641" spans="2:2" ht="14.5" x14ac:dyDescent="0.35">
      <c r="B4641"/>
    </row>
    <row r="4642" spans="2:2" ht="14.5" x14ac:dyDescent="0.35">
      <c r="B4642"/>
    </row>
    <row r="4643" spans="2:2" ht="14.5" x14ac:dyDescent="0.35">
      <c r="B4643"/>
    </row>
    <row r="4644" spans="2:2" ht="14.5" x14ac:dyDescent="0.35">
      <c r="B4644"/>
    </row>
    <row r="4645" spans="2:2" ht="14.5" x14ac:dyDescent="0.35">
      <c r="B4645"/>
    </row>
    <row r="4646" spans="2:2" ht="14.5" x14ac:dyDescent="0.35">
      <c r="B4646"/>
    </row>
    <row r="4647" spans="2:2" ht="14.5" x14ac:dyDescent="0.35">
      <c r="B4647"/>
    </row>
    <row r="4648" spans="2:2" ht="14.5" x14ac:dyDescent="0.35">
      <c r="B4648"/>
    </row>
    <row r="4649" spans="2:2" ht="14.5" x14ac:dyDescent="0.35">
      <c r="B4649"/>
    </row>
    <row r="4650" spans="2:2" ht="14.5" x14ac:dyDescent="0.35">
      <c r="B4650"/>
    </row>
    <row r="4651" spans="2:2" ht="14.5" x14ac:dyDescent="0.35">
      <c r="B4651"/>
    </row>
    <row r="4652" spans="2:2" ht="14.5" x14ac:dyDescent="0.35">
      <c r="B4652"/>
    </row>
    <row r="4653" spans="2:2" ht="14.5" x14ac:dyDescent="0.35">
      <c r="B4653"/>
    </row>
    <row r="4654" spans="2:2" ht="14.5" x14ac:dyDescent="0.35">
      <c r="B4654"/>
    </row>
    <row r="4655" spans="2:2" ht="14.5" x14ac:dyDescent="0.35">
      <c r="B4655"/>
    </row>
    <row r="4656" spans="2:2" ht="14.5" x14ac:dyDescent="0.35">
      <c r="B4656"/>
    </row>
    <row r="4657" spans="2:2" ht="14.5" x14ac:dyDescent="0.35">
      <c r="B4657"/>
    </row>
    <row r="4658" spans="2:2" ht="14.5" x14ac:dyDescent="0.35">
      <c r="B4658"/>
    </row>
    <row r="4659" spans="2:2" ht="14.5" x14ac:dyDescent="0.35">
      <c r="B4659"/>
    </row>
    <row r="4660" spans="2:2" ht="14.5" x14ac:dyDescent="0.35">
      <c r="B4660"/>
    </row>
    <row r="4661" spans="2:2" ht="14.5" x14ac:dyDescent="0.35">
      <c r="B4661"/>
    </row>
    <row r="4662" spans="2:2" ht="14.5" x14ac:dyDescent="0.35">
      <c r="B4662"/>
    </row>
    <row r="4663" spans="2:2" ht="14.5" x14ac:dyDescent="0.35">
      <c r="B4663"/>
    </row>
    <row r="4664" spans="2:2" ht="14.5" x14ac:dyDescent="0.35">
      <c r="B4664"/>
    </row>
    <row r="4665" spans="2:2" ht="14.5" x14ac:dyDescent="0.35">
      <c r="B4665"/>
    </row>
    <row r="4666" spans="2:2" ht="14.5" x14ac:dyDescent="0.35">
      <c r="B4666"/>
    </row>
    <row r="4667" spans="2:2" ht="14.5" x14ac:dyDescent="0.35">
      <c r="B4667"/>
    </row>
    <row r="4668" spans="2:2" ht="14.5" x14ac:dyDescent="0.35">
      <c r="B4668"/>
    </row>
    <row r="4669" spans="2:2" ht="14.5" x14ac:dyDescent="0.35">
      <c r="B4669"/>
    </row>
    <row r="4670" spans="2:2" ht="14.5" x14ac:dyDescent="0.35">
      <c r="B4670"/>
    </row>
    <row r="4671" spans="2:2" ht="14.5" x14ac:dyDescent="0.35">
      <c r="B4671"/>
    </row>
    <row r="4672" spans="2:2" ht="14.5" x14ac:dyDescent="0.35">
      <c r="B4672"/>
    </row>
    <row r="4673" spans="2:2" ht="14.5" x14ac:dyDescent="0.35">
      <c r="B4673"/>
    </row>
    <row r="4674" spans="2:2" ht="14.5" x14ac:dyDescent="0.35">
      <c r="B4674"/>
    </row>
    <row r="4675" spans="2:2" ht="14.5" x14ac:dyDescent="0.35">
      <c r="B4675"/>
    </row>
    <row r="4676" spans="2:2" ht="14.5" x14ac:dyDescent="0.35">
      <c r="B4676"/>
    </row>
    <row r="4677" spans="2:2" ht="14.5" x14ac:dyDescent="0.35">
      <c r="B4677"/>
    </row>
    <row r="4678" spans="2:2" ht="14.5" x14ac:dyDescent="0.35">
      <c r="B4678"/>
    </row>
    <row r="4679" spans="2:2" ht="14.5" x14ac:dyDescent="0.35">
      <c r="B4679"/>
    </row>
    <row r="4680" spans="2:2" ht="14.5" x14ac:dyDescent="0.35">
      <c r="B4680"/>
    </row>
    <row r="4681" spans="2:2" ht="14.5" x14ac:dyDescent="0.35">
      <c r="B4681"/>
    </row>
    <row r="4682" spans="2:2" ht="14.5" x14ac:dyDescent="0.35">
      <c r="B4682"/>
    </row>
    <row r="4683" spans="2:2" ht="14.5" x14ac:dyDescent="0.35">
      <c r="B4683"/>
    </row>
    <row r="4684" spans="2:2" ht="14.5" x14ac:dyDescent="0.35">
      <c r="B4684"/>
    </row>
    <row r="4685" spans="2:2" ht="14.5" x14ac:dyDescent="0.35">
      <c r="B4685"/>
    </row>
    <row r="4686" spans="2:2" ht="14.5" x14ac:dyDescent="0.35">
      <c r="B4686"/>
    </row>
    <row r="4687" spans="2:2" ht="14.5" x14ac:dyDescent="0.35">
      <c r="B4687"/>
    </row>
    <row r="4688" spans="2:2" ht="14.5" x14ac:dyDescent="0.35">
      <c r="B4688"/>
    </row>
    <row r="4689" spans="2:2" ht="14.5" x14ac:dyDescent="0.35">
      <c r="B4689"/>
    </row>
    <row r="4690" spans="2:2" ht="14.5" x14ac:dyDescent="0.35">
      <c r="B4690"/>
    </row>
    <row r="4691" spans="2:2" ht="14.5" x14ac:dyDescent="0.35">
      <c r="B4691"/>
    </row>
    <row r="4692" spans="2:2" ht="14.5" x14ac:dyDescent="0.35">
      <c r="B4692"/>
    </row>
    <row r="4693" spans="2:2" ht="14.5" x14ac:dyDescent="0.35">
      <c r="B4693"/>
    </row>
    <row r="4694" spans="2:2" ht="14.5" x14ac:dyDescent="0.35">
      <c r="B4694"/>
    </row>
    <row r="4695" spans="2:2" ht="14.5" x14ac:dyDescent="0.35">
      <c r="B4695"/>
    </row>
    <row r="4696" spans="2:2" ht="14.5" x14ac:dyDescent="0.35">
      <c r="B4696"/>
    </row>
    <row r="4697" spans="2:2" ht="14.5" x14ac:dyDescent="0.35">
      <c r="B4697"/>
    </row>
    <row r="4698" spans="2:2" ht="14.5" x14ac:dyDescent="0.35">
      <c r="B4698"/>
    </row>
    <row r="4699" spans="2:2" ht="14.5" x14ac:dyDescent="0.35">
      <c r="B4699"/>
    </row>
    <row r="4700" spans="2:2" ht="14.5" x14ac:dyDescent="0.35">
      <c r="B4700"/>
    </row>
    <row r="4701" spans="2:2" ht="14.5" x14ac:dyDescent="0.35">
      <c r="B4701"/>
    </row>
    <row r="4702" spans="2:2" ht="14.5" x14ac:dyDescent="0.35">
      <c r="B4702"/>
    </row>
    <row r="4703" spans="2:2" ht="14.5" x14ac:dyDescent="0.35">
      <c r="B4703"/>
    </row>
    <row r="4704" spans="2:2" ht="14.5" x14ac:dyDescent="0.35">
      <c r="B4704"/>
    </row>
    <row r="4705" spans="2:2" ht="14.5" x14ac:dyDescent="0.35">
      <c r="B4705"/>
    </row>
    <row r="4706" spans="2:2" ht="14.5" x14ac:dyDescent="0.35">
      <c r="B4706"/>
    </row>
    <row r="4707" spans="2:2" ht="14.5" x14ac:dyDescent="0.35">
      <c r="B4707"/>
    </row>
    <row r="4708" spans="2:2" ht="14.5" x14ac:dyDescent="0.35">
      <c r="B4708"/>
    </row>
    <row r="4709" spans="2:2" ht="14.5" x14ac:dyDescent="0.35">
      <c r="B4709"/>
    </row>
    <row r="4710" spans="2:2" ht="14.5" x14ac:dyDescent="0.35">
      <c r="B4710"/>
    </row>
    <row r="4711" spans="2:2" ht="14.5" x14ac:dyDescent="0.35">
      <c r="B4711"/>
    </row>
    <row r="4712" spans="2:2" ht="14.5" x14ac:dyDescent="0.35">
      <c r="B4712"/>
    </row>
    <row r="4713" spans="2:2" ht="14.5" x14ac:dyDescent="0.35">
      <c r="B4713"/>
    </row>
    <row r="4714" spans="2:2" ht="14.5" x14ac:dyDescent="0.35">
      <c r="B4714"/>
    </row>
    <row r="4715" spans="2:2" ht="14.5" x14ac:dyDescent="0.35">
      <c r="B4715"/>
    </row>
    <row r="4716" spans="2:2" ht="14.5" x14ac:dyDescent="0.35">
      <c r="B4716"/>
    </row>
    <row r="4717" spans="2:2" ht="14.5" x14ac:dyDescent="0.35">
      <c r="B4717"/>
    </row>
    <row r="4718" spans="2:2" ht="14.5" x14ac:dyDescent="0.35">
      <c r="B4718"/>
    </row>
    <row r="4719" spans="2:2" ht="14.5" x14ac:dyDescent="0.35">
      <c r="B4719"/>
    </row>
    <row r="4720" spans="2:2" ht="14.5" x14ac:dyDescent="0.35">
      <c r="B4720"/>
    </row>
    <row r="4721" spans="2:2" ht="14.5" x14ac:dyDescent="0.35">
      <c r="B4721"/>
    </row>
    <row r="4722" spans="2:2" ht="14.5" x14ac:dyDescent="0.35">
      <c r="B4722"/>
    </row>
    <row r="4723" spans="2:2" ht="14.5" x14ac:dyDescent="0.35">
      <c r="B4723"/>
    </row>
    <row r="4724" spans="2:2" ht="14.5" x14ac:dyDescent="0.35">
      <c r="B4724"/>
    </row>
    <row r="4725" spans="2:2" ht="14.5" x14ac:dyDescent="0.35">
      <c r="B4725"/>
    </row>
    <row r="4726" spans="2:2" ht="14.5" x14ac:dyDescent="0.35">
      <c r="B4726"/>
    </row>
    <row r="4727" spans="2:2" ht="14.5" x14ac:dyDescent="0.35">
      <c r="B4727"/>
    </row>
    <row r="4728" spans="2:2" ht="14.5" x14ac:dyDescent="0.35">
      <c r="B4728"/>
    </row>
    <row r="4729" spans="2:2" ht="14.5" x14ac:dyDescent="0.35">
      <c r="B4729"/>
    </row>
    <row r="4730" spans="2:2" ht="14.5" x14ac:dyDescent="0.35">
      <c r="B4730"/>
    </row>
    <row r="4731" spans="2:2" ht="14.5" x14ac:dyDescent="0.35">
      <c r="B4731"/>
    </row>
    <row r="4732" spans="2:2" ht="14.5" x14ac:dyDescent="0.35">
      <c r="B4732"/>
    </row>
    <row r="4733" spans="2:2" ht="14.5" x14ac:dyDescent="0.35">
      <c r="B4733"/>
    </row>
    <row r="4734" spans="2:2" ht="14.5" x14ac:dyDescent="0.35">
      <c r="B4734"/>
    </row>
    <row r="4735" spans="2:2" ht="14.5" x14ac:dyDescent="0.35">
      <c r="B4735"/>
    </row>
    <row r="4736" spans="2:2" ht="14.5" x14ac:dyDescent="0.35">
      <c r="B4736"/>
    </row>
    <row r="4737" spans="2:2" ht="14.5" x14ac:dyDescent="0.35">
      <c r="B4737"/>
    </row>
    <row r="4738" spans="2:2" ht="14.5" x14ac:dyDescent="0.35">
      <c r="B4738"/>
    </row>
    <row r="4739" spans="2:2" ht="14.5" x14ac:dyDescent="0.35">
      <c r="B4739"/>
    </row>
    <row r="4740" spans="2:2" ht="14.5" x14ac:dyDescent="0.35">
      <c r="B4740"/>
    </row>
    <row r="4741" spans="2:2" ht="14.5" x14ac:dyDescent="0.35">
      <c r="B4741"/>
    </row>
    <row r="4742" spans="2:2" ht="14.5" x14ac:dyDescent="0.35">
      <c r="B4742"/>
    </row>
    <row r="4743" spans="2:2" ht="14.5" x14ac:dyDescent="0.35">
      <c r="B4743"/>
    </row>
    <row r="4744" spans="2:2" ht="14.5" x14ac:dyDescent="0.35">
      <c r="B4744"/>
    </row>
    <row r="4745" spans="2:2" ht="14.5" x14ac:dyDescent="0.35">
      <c r="B4745"/>
    </row>
    <row r="4746" spans="2:2" ht="14.5" x14ac:dyDescent="0.35">
      <c r="B4746"/>
    </row>
    <row r="4747" spans="2:2" ht="14.5" x14ac:dyDescent="0.35">
      <c r="B4747"/>
    </row>
    <row r="4748" spans="2:2" ht="14.5" x14ac:dyDescent="0.35">
      <c r="B4748"/>
    </row>
    <row r="4749" spans="2:2" ht="14.5" x14ac:dyDescent="0.35">
      <c r="B4749"/>
    </row>
    <row r="4750" spans="2:2" ht="14.5" x14ac:dyDescent="0.35">
      <c r="B4750"/>
    </row>
    <row r="4751" spans="2:2" ht="14.5" x14ac:dyDescent="0.35">
      <c r="B4751"/>
    </row>
    <row r="4752" spans="2:2" ht="14.5" x14ac:dyDescent="0.35">
      <c r="B4752"/>
    </row>
    <row r="4753" spans="2:2" ht="14.5" x14ac:dyDescent="0.35">
      <c r="B4753"/>
    </row>
    <row r="4754" spans="2:2" ht="14.5" x14ac:dyDescent="0.35">
      <c r="B4754"/>
    </row>
    <row r="4755" spans="2:2" ht="14.5" x14ac:dyDescent="0.35">
      <c r="B4755"/>
    </row>
    <row r="4756" spans="2:2" ht="14.5" x14ac:dyDescent="0.35">
      <c r="B4756"/>
    </row>
    <row r="4757" spans="2:2" ht="14.5" x14ac:dyDescent="0.35">
      <c r="B4757"/>
    </row>
    <row r="4758" spans="2:2" ht="14.5" x14ac:dyDescent="0.35">
      <c r="B4758"/>
    </row>
    <row r="4759" spans="2:2" ht="14.5" x14ac:dyDescent="0.35">
      <c r="B4759"/>
    </row>
    <row r="4760" spans="2:2" ht="14.5" x14ac:dyDescent="0.35">
      <c r="B4760"/>
    </row>
    <row r="4761" spans="2:2" ht="14.5" x14ac:dyDescent="0.35">
      <c r="B4761"/>
    </row>
    <row r="4762" spans="2:2" ht="14.5" x14ac:dyDescent="0.35">
      <c r="B4762"/>
    </row>
    <row r="4763" spans="2:2" ht="14.5" x14ac:dyDescent="0.35">
      <c r="B4763"/>
    </row>
    <row r="4764" spans="2:2" ht="14.5" x14ac:dyDescent="0.35">
      <c r="B4764"/>
    </row>
    <row r="4765" spans="2:2" ht="14.5" x14ac:dyDescent="0.35">
      <c r="B4765"/>
    </row>
    <row r="4766" spans="2:2" ht="14.5" x14ac:dyDescent="0.35">
      <c r="B4766"/>
    </row>
    <row r="4767" spans="2:2" ht="14.5" x14ac:dyDescent="0.35">
      <c r="B4767"/>
    </row>
    <row r="4768" spans="2:2" ht="14.5" x14ac:dyDescent="0.35">
      <c r="B4768"/>
    </row>
    <row r="4769" spans="2:2" ht="14.5" x14ac:dyDescent="0.35">
      <c r="B4769"/>
    </row>
    <row r="4770" spans="2:2" ht="14.5" x14ac:dyDescent="0.35">
      <c r="B4770"/>
    </row>
    <row r="4771" spans="2:2" ht="14.5" x14ac:dyDescent="0.35">
      <c r="B4771"/>
    </row>
    <row r="4772" spans="2:2" ht="14.5" x14ac:dyDescent="0.35">
      <c r="B4772"/>
    </row>
    <row r="4773" spans="2:2" ht="14.5" x14ac:dyDescent="0.35">
      <c r="B4773"/>
    </row>
    <row r="4774" spans="2:2" ht="14.5" x14ac:dyDescent="0.35">
      <c r="B4774"/>
    </row>
    <row r="4775" spans="2:2" ht="14.5" x14ac:dyDescent="0.35">
      <c r="B4775"/>
    </row>
    <row r="4776" spans="2:2" ht="14.5" x14ac:dyDescent="0.35">
      <c r="B4776"/>
    </row>
    <row r="4777" spans="2:2" ht="14.5" x14ac:dyDescent="0.35">
      <c r="B4777"/>
    </row>
    <row r="4778" spans="2:2" ht="14.5" x14ac:dyDescent="0.35">
      <c r="B4778"/>
    </row>
    <row r="4779" spans="2:2" ht="14.5" x14ac:dyDescent="0.35">
      <c r="B4779"/>
    </row>
    <row r="4780" spans="2:2" ht="14.5" x14ac:dyDescent="0.35">
      <c r="B4780"/>
    </row>
    <row r="4781" spans="2:2" ht="14.5" x14ac:dyDescent="0.35">
      <c r="B4781"/>
    </row>
    <row r="4782" spans="2:2" ht="14.5" x14ac:dyDescent="0.35">
      <c r="B4782"/>
    </row>
    <row r="4783" spans="2:2" ht="14.5" x14ac:dyDescent="0.35">
      <c r="B4783"/>
    </row>
    <row r="4784" spans="2:2" ht="14.5" x14ac:dyDescent="0.35">
      <c r="B4784"/>
    </row>
    <row r="4785" spans="2:2" ht="14.5" x14ac:dyDescent="0.35">
      <c r="B4785"/>
    </row>
    <row r="4786" spans="2:2" ht="14.5" x14ac:dyDescent="0.35">
      <c r="B4786"/>
    </row>
    <row r="4787" spans="2:2" ht="14.5" x14ac:dyDescent="0.35">
      <c r="B4787"/>
    </row>
    <row r="4788" spans="2:2" ht="14.5" x14ac:dyDescent="0.35">
      <c r="B4788"/>
    </row>
    <row r="4789" spans="2:2" ht="14.5" x14ac:dyDescent="0.35">
      <c r="B4789"/>
    </row>
    <row r="4790" spans="2:2" ht="14.5" x14ac:dyDescent="0.35">
      <c r="B4790"/>
    </row>
    <row r="4791" spans="2:2" ht="14.5" x14ac:dyDescent="0.35">
      <c r="B4791"/>
    </row>
    <row r="4792" spans="2:2" ht="14.5" x14ac:dyDescent="0.35">
      <c r="B4792"/>
    </row>
    <row r="4793" spans="2:2" ht="14.5" x14ac:dyDescent="0.35">
      <c r="B4793"/>
    </row>
    <row r="4794" spans="2:2" ht="14.5" x14ac:dyDescent="0.35">
      <c r="B4794"/>
    </row>
    <row r="4795" spans="2:2" ht="14.5" x14ac:dyDescent="0.35">
      <c r="B4795"/>
    </row>
    <row r="4796" spans="2:2" ht="14.5" x14ac:dyDescent="0.35">
      <c r="B4796"/>
    </row>
    <row r="4797" spans="2:2" ht="14.5" x14ac:dyDescent="0.35">
      <c r="B4797"/>
    </row>
    <row r="4798" spans="2:2" ht="14.5" x14ac:dyDescent="0.35">
      <c r="B4798"/>
    </row>
    <row r="4799" spans="2:2" ht="14.5" x14ac:dyDescent="0.35">
      <c r="B4799"/>
    </row>
    <row r="4800" spans="2:2" ht="14.5" x14ac:dyDescent="0.35">
      <c r="B4800"/>
    </row>
    <row r="4801" spans="2:2" ht="14.5" x14ac:dyDescent="0.35">
      <c r="B4801"/>
    </row>
    <row r="4802" spans="2:2" ht="14.5" x14ac:dyDescent="0.35">
      <c r="B4802"/>
    </row>
    <row r="4803" spans="2:2" ht="14.5" x14ac:dyDescent="0.35">
      <c r="B4803"/>
    </row>
    <row r="4804" spans="2:2" ht="14.5" x14ac:dyDescent="0.35">
      <c r="B4804"/>
    </row>
    <row r="4805" spans="2:2" ht="14.5" x14ac:dyDescent="0.35">
      <c r="B4805"/>
    </row>
    <row r="4806" spans="2:2" ht="14.5" x14ac:dyDescent="0.35">
      <c r="B4806"/>
    </row>
    <row r="4807" spans="2:2" ht="14.5" x14ac:dyDescent="0.35">
      <c r="B4807"/>
    </row>
    <row r="4808" spans="2:2" ht="14.5" x14ac:dyDescent="0.35">
      <c r="B4808"/>
    </row>
    <row r="4809" spans="2:2" ht="14.5" x14ac:dyDescent="0.35">
      <c r="B4809"/>
    </row>
    <row r="4810" spans="2:2" ht="14.5" x14ac:dyDescent="0.35">
      <c r="B4810"/>
    </row>
    <row r="4811" spans="2:2" ht="14.5" x14ac:dyDescent="0.35">
      <c r="B4811"/>
    </row>
    <row r="4812" spans="2:2" ht="14.5" x14ac:dyDescent="0.35">
      <c r="B4812"/>
    </row>
    <row r="4813" spans="2:2" ht="14.5" x14ac:dyDescent="0.35">
      <c r="B4813"/>
    </row>
    <row r="4814" spans="2:2" ht="14.5" x14ac:dyDescent="0.35">
      <c r="B4814"/>
    </row>
    <row r="4815" spans="2:2" ht="14.5" x14ac:dyDescent="0.35">
      <c r="B4815"/>
    </row>
    <row r="4816" spans="2:2" ht="14.5" x14ac:dyDescent="0.35">
      <c r="B4816"/>
    </row>
    <row r="4817" spans="2:2" ht="14.5" x14ac:dyDescent="0.35">
      <c r="B4817"/>
    </row>
    <row r="4818" spans="2:2" ht="14.5" x14ac:dyDescent="0.35">
      <c r="B4818"/>
    </row>
    <row r="4819" spans="2:2" ht="14.5" x14ac:dyDescent="0.35">
      <c r="B4819"/>
    </row>
    <row r="4820" spans="2:2" ht="14.5" x14ac:dyDescent="0.35">
      <c r="B4820"/>
    </row>
    <row r="4821" spans="2:2" ht="14.5" x14ac:dyDescent="0.35">
      <c r="B4821"/>
    </row>
    <row r="4822" spans="2:2" ht="14.5" x14ac:dyDescent="0.35">
      <c r="B4822"/>
    </row>
    <row r="4823" spans="2:2" ht="14.5" x14ac:dyDescent="0.35">
      <c r="B4823"/>
    </row>
    <row r="4824" spans="2:2" ht="14.5" x14ac:dyDescent="0.35">
      <c r="B4824"/>
    </row>
    <row r="4825" spans="2:2" ht="14.5" x14ac:dyDescent="0.35">
      <c r="B4825"/>
    </row>
    <row r="4826" spans="2:2" ht="14.5" x14ac:dyDescent="0.35">
      <c r="B4826"/>
    </row>
    <row r="4827" spans="2:2" ht="14.5" x14ac:dyDescent="0.35">
      <c r="B4827"/>
    </row>
    <row r="4828" spans="2:2" ht="14.5" x14ac:dyDescent="0.35">
      <c r="B4828"/>
    </row>
    <row r="4829" spans="2:2" ht="14.5" x14ac:dyDescent="0.35">
      <c r="B4829"/>
    </row>
    <row r="4830" spans="2:2" ht="14.5" x14ac:dyDescent="0.35">
      <c r="B4830"/>
    </row>
    <row r="4831" spans="2:2" ht="14.5" x14ac:dyDescent="0.35">
      <c r="B4831"/>
    </row>
    <row r="4832" spans="2:2" ht="14.5" x14ac:dyDescent="0.35">
      <c r="B4832"/>
    </row>
    <row r="4833" spans="2:2" ht="14.5" x14ac:dyDescent="0.35">
      <c r="B4833"/>
    </row>
    <row r="4834" spans="2:2" ht="14.5" x14ac:dyDescent="0.35">
      <c r="B4834"/>
    </row>
    <row r="4835" spans="2:2" ht="14.5" x14ac:dyDescent="0.35">
      <c r="B4835"/>
    </row>
    <row r="4836" spans="2:2" ht="14.5" x14ac:dyDescent="0.35">
      <c r="B4836"/>
    </row>
    <row r="4837" spans="2:2" ht="14.5" x14ac:dyDescent="0.35">
      <c r="B4837"/>
    </row>
    <row r="4838" spans="2:2" ht="14.5" x14ac:dyDescent="0.35">
      <c r="B4838"/>
    </row>
    <row r="4839" spans="2:2" ht="14.5" x14ac:dyDescent="0.35">
      <c r="B4839"/>
    </row>
    <row r="4840" spans="2:2" ht="14.5" x14ac:dyDescent="0.35">
      <c r="B4840"/>
    </row>
    <row r="4841" spans="2:2" ht="14.5" x14ac:dyDescent="0.35">
      <c r="B4841"/>
    </row>
    <row r="4842" spans="2:2" ht="14.5" x14ac:dyDescent="0.35">
      <c r="B4842"/>
    </row>
    <row r="4843" spans="2:2" ht="14.5" x14ac:dyDescent="0.35">
      <c r="B4843"/>
    </row>
    <row r="4844" spans="2:2" ht="14.5" x14ac:dyDescent="0.35">
      <c r="B4844"/>
    </row>
    <row r="4845" spans="2:2" ht="14.5" x14ac:dyDescent="0.35">
      <c r="B4845"/>
    </row>
    <row r="4846" spans="2:2" ht="14.5" x14ac:dyDescent="0.35">
      <c r="B4846"/>
    </row>
    <row r="4847" spans="2:2" ht="14.5" x14ac:dyDescent="0.35">
      <c r="B4847"/>
    </row>
    <row r="4848" spans="2:2" ht="14.5" x14ac:dyDescent="0.35">
      <c r="B4848"/>
    </row>
    <row r="4849" spans="2:2" ht="14.5" x14ac:dyDescent="0.35">
      <c r="B4849"/>
    </row>
    <row r="4850" spans="2:2" ht="14.5" x14ac:dyDescent="0.35">
      <c r="B4850"/>
    </row>
    <row r="4851" spans="2:2" ht="14.5" x14ac:dyDescent="0.35">
      <c r="B4851"/>
    </row>
    <row r="4852" spans="2:2" ht="14.5" x14ac:dyDescent="0.35">
      <c r="B4852"/>
    </row>
    <row r="4853" spans="2:2" ht="14.5" x14ac:dyDescent="0.35">
      <c r="B4853"/>
    </row>
    <row r="4854" spans="2:2" ht="14.5" x14ac:dyDescent="0.35">
      <c r="B4854"/>
    </row>
    <row r="4855" spans="2:2" ht="14.5" x14ac:dyDescent="0.35">
      <c r="B4855"/>
    </row>
    <row r="4856" spans="2:2" ht="14.5" x14ac:dyDescent="0.35">
      <c r="B4856"/>
    </row>
    <row r="4857" spans="2:2" ht="14.5" x14ac:dyDescent="0.35">
      <c r="B4857"/>
    </row>
    <row r="4858" spans="2:2" ht="14.5" x14ac:dyDescent="0.35">
      <c r="B4858"/>
    </row>
    <row r="4859" spans="2:2" ht="14.5" x14ac:dyDescent="0.35">
      <c r="B4859"/>
    </row>
    <row r="4860" spans="2:2" ht="14.5" x14ac:dyDescent="0.35">
      <c r="B4860"/>
    </row>
    <row r="4861" spans="2:2" ht="14.5" x14ac:dyDescent="0.35">
      <c r="B4861"/>
    </row>
    <row r="4862" spans="2:2" ht="14.5" x14ac:dyDescent="0.35">
      <c r="B4862"/>
    </row>
    <row r="4863" spans="2:2" ht="14.5" x14ac:dyDescent="0.35">
      <c r="B4863"/>
    </row>
    <row r="4864" spans="2:2" ht="14.5" x14ac:dyDescent="0.35">
      <c r="B4864"/>
    </row>
    <row r="4865" spans="2:2" ht="14.5" x14ac:dyDescent="0.35">
      <c r="B4865"/>
    </row>
    <row r="4866" spans="2:2" ht="14.5" x14ac:dyDescent="0.35">
      <c r="B4866"/>
    </row>
    <row r="4867" spans="2:2" ht="14.5" x14ac:dyDescent="0.35">
      <c r="B4867"/>
    </row>
    <row r="4868" spans="2:2" ht="14.5" x14ac:dyDescent="0.35">
      <c r="B4868"/>
    </row>
    <row r="4869" spans="2:2" ht="14.5" x14ac:dyDescent="0.35">
      <c r="B4869"/>
    </row>
    <row r="4870" spans="2:2" ht="14.5" x14ac:dyDescent="0.35">
      <c r="B4870"/>
    </row>
    <row r="4871" spans="2:2" ht="14.5" x14ac:dyDescent="0.35">
      <c r="B4871"/>
    </row>
    <row r="4872" spans="2:2" ht="14.5" x14ac:dyDescent="0.35">
      <c r="B4872"/>
    </row>
    <row r="4873" spans="2:2" ht="14.5" x14ac:dyDescent="0.35">
      <c r="B4873"/>
    </row>
    <row r="4874" spans="2:2" ht="14.5" x14ac:dyDescent="0.35">
      <c r="B4874"/>
    </row>
    <row r="4875" spans="2:2" ht="14.5" x14ac:dyDescent="0.35">
      <c r="B4875"/>
    </row>
    <row r="4876" spans="2:2" ht="14.5" x14ac:dyDescent="0.35">
      <c r="B4876"/>
    </row>
    <row r="4877" spans="2:2" ht="14.5" x14ac:dyDescent="0.35">
      <c r="B4877"/>
    </row>
    <row r="4878" spans="2:2" ht="14.5" x14ac:dyDescent="0.35">
      <c r="B4878"/>
    </row>
    <row r="4879" spans="2:2" ht="14.5" x14ac:dyDescent="0.35">
      <c r="B4879"/>
    </row>
    <row r="4880" spans="2:2" ht="14.5" x14ac:dyDescent="0.35">
      <c r="B4880"/>
    </row>
    <row r="4881" spans="2:2" ht="14.5" x14ac:dyDescent="0.35">
      <c r="B4881"/>
    </row>
    <row r="4882" spans="2:2" ht="14.5" x14ac:dyDescent="0.35">
      <c r="B4882"/>
    </row>
    <row r="4883" spans="2:2" ht="14.5" x14ac:dyDescent="0.35">
      <c r="B4883"/>
    </row>
    <row r="4884" spans="2:2" ht="14.5" x14ac:dyDescent="0.35">
      <c r="B4884"/>
    </row>
    <row r="4885" spans="2:2" ht="14.5" x14ac:dyDescent="0.35">
      <c r="B4885"/>
    </row>
    <row r="4886" spans="2:2" ht="14.5" x14ac:dyDescent="0.35">
      <c r="B4886"/>
    </row>
    <row r="4887" spans="2:2" ht="14.5" x14ac:dyDescent="0.35">
      <c r="B4887"/>
    </row>
    <row r="4888" spans="2:2" ht="14.5" x14ac:dyDescent="0.35">
      <c r="B4888"/>
    </row>
    <row r="4889" spans="2:2" ht="14.5" x14ac:dyDescent="0.35">
      <c r="B4889"/>
    </row>
    <row r="4890" spans="2:2" ht="14.5" x14ac:dyDescent="0.35">
      <c r="B4890"/>
    </row>
    <row r="4891" spans="2:2" ht="14.5" x14ac:dyDescent="0.35">
      <c r="B4891"/>
    </row>
    <row r="4892" spans="2:2" ht="14.5" x14ac:dyDescent="0.35">
      <c r="B4892"/>
    </row>
    <row r="4893" spans="2:2" ht="14.5" x14ac:dyDescent="0.35">
      <c r="B4893"/>
    </row>
    <row r="4894" spans="2:2" ht="14.5" x14ac:dyDescent="0.35">
      <c r="B4894"/>
    </row>
    <row r="4895" spans="2:2" ht="14.5" x14ac:dyDescent="0.35">
      <c r="B4895"/>
    </row>
    <row r="4896" spans="2:2" ht="14.5" x14ac:dyDescent="0.35">
      <c r="B4896"/>
    </row>
    <row r="4897" spans="2:2" ht="14.5" x14ac:dyDescent="0.35">
      <c r="B4897"/>
    </row>
    <row r="4898" spans="2:2" ht="14.5" x14ac:dyDescent="0.35">
      <c r="B4898"/>
    </row>
    <row r="4899" spans="2:2" ht="14.5" x14ac:dyDescent="0.35">
      <c r="B4899"/>
    </row>
    <row r="4900" spans="2:2" ht="14.5" x14ac:dyDescent="0.35">
      <c r="B4900"/>
    </row>
    <row r="4901" spans="2:2" ht="14.5" x14ac:dyDescent="0.35">
      <c r="B4901"/>
    </row>
    <row r="4902" spans="2:2" ht="14.5" x14ac:dyDescent="0.35">
      <c r="B4902"/>
    </row>
    <row r="4903" spans="2:2" ht="14.5" x14ac:dyDescent="0.35">
      <c r="B4903"/>
    </row>
    <row r="4904" spans="2:2" ht="14.5" x14ac:dyDescent="0.35">
      <c r="B4904"/>
    </row>
    <row r="4905" spans="2:2" ht="14.5" x14ac:dyDescent="0.35">
      <c r="B4905"/>
    </row>
    <row r="4906" spans="2:2" ht="14.5" x14ac:dyDescent="0.35">
      <c r="B4906"/>
    </row>
    <row r="4907" spans="2:2" ht="14.5" x14ac:dyDescent="0.35">
      <c r="B4907"/>
    </row>
    <row r="4908" spans="2:2" ht="14.5" x14ac:dyDescent="0.35">
      <c r="B4908"/>
    </row>
    <row r="4909" spans="2:2" ht="14.5" x14ac:dyDescent="0.35">
      <c r="B4909"/>
    </row>
    <row r="4910" spans="2:2" ht="14.5" x14ac:dyDescent="0.35">
      <c r="B4910"/>
    </row>
    <row r="4911" spans="2:2" ht="14.5" x14ac:dyDescent="0.35">
      <c r="B4911"/>
    </row>
    <row r="4912" spans="2:2" ht="14.5" x14ac:dyDescent="0.35">
      <c r="B4912"/>
    </row>
    <row r="4913" spans="2:2" ht="14.5" x14ac:dyDescent="0.35">
      <c r="B4913"/>
    </row>
    <row r="4914" spans="2:2" ht="14.5" x14ac:dyDescent="0.35">
      <c r="B4914"/>
    </row>
    <row r="4915" spans="2:2" ht="14.5" x14ac:dyDescent="0.35">
      <c r="B4915"/>
    </row>
    <row r="4916" spans="2:2" ht="14.5" x14ac:dyDescent="0.35">
      <c r="B4916"/>
    </row>
    <row r="4917" spans="2:2" ht="14.5" x14ac:dyDescent="0.35">
      <c r="B4917"/>
    </row>
    <row r="4918" spans="2:2" ht="14.5" x14ac:dyDescent="0.35">
      <c r="B4918"/>
    </row>
    <row r="4919" spans="2:2" ht="14.5" x14ac:dyDescent="0.35">
      <c r="B4919"/>
    </row>
    <row r="4920" spans="2:2" ht="14.5" x14ac:dyDescent="0.35">
      <c r="B4920"/>
    </row>
    <row r="4921" spans="2:2" ht="14.5" x14ac:dyDescent="0.35">
      <c r="B4921"/>
    </row>
    <row r="4922" spans="2:2" ht="14.5" x14ac:dyDescent="0.35">
      <c r="B4922"/>
    </row>
    <row r="4923" spans="2:2" ht="14.5" x14ac:dyDescent="0.35">
      <c r="B4923"/>
    </row>
    <row r="4924" spans="2:2" ht="14.5" x14ac:dyDescent="0.35">
      <c r="B4924"/>
    </row>
    <row r="4925" spans="2:2" ht="14.5" x14ac:dyDescent="0.35">
      <c r="B4925"/>
    </row>
    <row r="4926" spans="2:2" ht="14.5" x14ac:dyDescent="0.35">
      <c r="B4926"/>
    </row>
    <row r="4927" spans="2:2" ht="14.5" x14ac:dyDescent="0.35">
      <c r="B4927"/>
    </row>
    <row r="4928" spans="2:2" ht="14.5" x14ac:dyDescent="0.35">
      <c r="B4928"/>
    </row>
    <row r="4929" spans="2:2" ht="14.5" x14ac:dyDescent="0.35">
      <c r="B4929"/>
    </row>
    <row r="4930" spans="2:2" ht="14.5" x14ac:dyDescent="0.35">
      <c r="B4930"/>
    </row>
    <row r="4931" spans="2:2" ht="14.5" x14ac:dyDescent="0.35">
      <c r="B4931"/>
    </row>
    <row r="4932" spans="2:2" ht="14.5" x14ac:dyDescent="0.35">
      <c r="B4932"/>
    </row>
    <row r="4933" spans="2:2" ht="14.5" x14ac:dyDescent="0.35">
      <c r="B4933"/>
    </row>
    <row r="4934" spans="2:2" ht="14.5" x14ac:dyDescent="0.35">
      <c r="B4934"/>
    </row>
    <row r="4935" spans="2:2" ht="14.5" x14ac:dyDescent="0.35">
      <c r="B4935"/>
    </row>
    <row r="4936" spans="2:2" ht="14.5" x14ac:dyDescent="0.35">
      <c r="B4936"/>
    </row>
    <row r="4937" spans="2:2" ht="14.5" x14ac:dyDescent="0.35">
      <c r="B4937"/>
    </row>
    <row r="4938" spans="2:2" ht="14.5" x14ac:dyDescent="0.35">
      <c r="B4938"/>
    </row>
    <row r="4939" spans="2:2" ht="14.5" x14ac:dyDescent="0.35">
      <c r="B4939"/>
    </row>
    <row r="4940" spans="2:2" ht="14.5" x14ac:dyDescent="0.35">
      <c r="B4940"/>
    </row>
    <row r="4941" spans="2:2" ht="14.5" x14ac:dyDescent="0.35">
      <c r="B4941"/>
    </row>
    <row r="4942" spans="2:2" ht="14.5" x14ac:dyDescent="0.35">
      <c r="B4942"/>
    </row>
    <row r="4943" spans="2:2" ht="14.5" x14ac:dyDescent="0.35">
      <c r="B4943"/>
    </row>
    <row r="4944" spans="2:2" ht="14.5" x14ac:dyDescent="0.35">
      <c r="B4944"/>
    </row>
    <row r="4945" spans="2:2" ht="14.5" x14ac:dyDescent="0.35">
      <c r="B4945"/>
    </row>
    <row r="4946" spans="2:2" ht="14.5" x14ac:dyDescent="0.35">
      <c r="B4946"/>
    </row>
    <row r="4947" spans="2:2" ht="14.5" x14ac:dyDescent="0.35">
      <c r="B4947"/>
    </row>
    <row r="4948" spans="2:2" ht="14.5" x14ac:dyDescent="0.35">
      <c r="B4948"/>
    </row>
    <row r="4949" spans="2:2" ht="14.5" x14ac:dyDescent="0.35">
      <c r="B4949"/>
    </row>
    <row r="4950" spans="2:2" ht="14.5" x14ac:dyDescent="0.35">
      <c r="B4950"/>
    </row>
    <row r="4951" spans="2:2" ht="14.5" x14ac:dyDescent="0.35">
      <c r="B4951"/>
    </row>
    <row r="4952" spans="2:2" ht="14.5" x14ac:dyDescent="0.35">
      <c r="B4952"/>
    </row>
    <row r="4953" spans="2:2" ht="14.5" x14ac:dyDescent="0.35">
      <c r="B4953"/>
    </row>
    <row r="4954" spans="2:2" ht="14.5" x14ac:dyDescent="0.35">
      <c r="B4954"/>
    </row>
    <row r="4955" spans="2:2" ht="14.5" x14ac:dyDescent="0.35">
      <c r="B4955"/>
    </row>
    <row r="4956" spans="2:2" ht="14.5" x14ac:dyDescent="0.35">
      <c r="B4956"/>
    </row>
    <row r="4957" spans="2:2" ht="14.5" x14ac:dyDescent="0.35">
      <c r="B4957"/>
    </row>
    <row r="4958" spans="2:2" ht="14.5" x14ac:dyDescent="0.35">
      <c r="B4958"/>
    </row>
    <row r="4959" spans="2:2" ht="14.5" x14ac:dyDescent="0.35">
      <c r="B4959"/>
    </row>
    <row r="4960" spans="2:2" ht="14.5" x14ac:dyDescent="0.35">
      <c r="B4960"/>
    </row>
    <row r="4961" spans="2:2" ht="14.5" x14ac:dyDescent="0.35">
      <c r="B4961"/>
    </row>
    <row r="4962" spans="2:2" ht="14.5" x14ac:dyDescent="0.35">
      <c r="B4962"/>
    </row>
    <row r="4963" spans="2:2" ht="14.5" x14ac:dyDescent="0.35">
      <c r="B4963"/>
    </row>
    <row r="4964" spans="2:2" ht="14.5" x14ac:dyDescent="0.35">
      <c r="B4964"/>
    </row>
    <row r="4965" spans="2:2" ht="14.5" x14ac:dyDescent="0.35">
      <c r="B4965"/>
    </row>
    <row r="4966" spans="2:2" ht="14.5" x14ac:dyDescent="0.35">
      <c r="B4966"/>
    </row>
    <row r="4967" spans="2:2" ht="14.5" x14ac:dyDescent="0.35">
      <c r="B4967"/>
    </row>
    <row r="4968" spans="2:2" ht="14.5" x14ac:dyDescent="0.35">
      <c r="B4968"/>
    </row>
    <row r="4969" spans="2:2" ht="14.5" x14ac:dyDescent="0.35">
      <c r="B4969"/>
    </row>
    <row r="4970" spans="2:2" ht="14.5" x14ac:dyDescent="0.35">
      <c r="B4970"/>
    </row>
    <row r="4971" spans="2:2" ht="14.5" x14ac:dyDescent="0.35">
      <c r="B4971"/>
    </row>
    <row r="4972" spans="2:2" ht="14.5" x14ac:dyDescent="0.35">
      <c r="B4972"/>
    </row>
    <row r="4973" spans="2:2" ht="14.5" x14ac:dyDescent="0.35">
      <c r="B4973"/>
    </row>
    <row r="4974" spans="2:2" ht="14.5" x14ac:dyDescent="0.35">
      <c r="B4974"/>
    </row>
    <row r="4975" spans="2:2" ht="14.5" x14ac:dyDescent="0.35">
      <c r="B4975"/>
    </row>
    <row r="4976" spans="2:2" ht="14.5" x14ac:dyDescent="0.35">
      <c r="B4976"/>
    </row>
    <row r="4977" spans="2:2" ht="14.5" x14ac:dyDescent="0.35">
      <c r="B4977"/>
    </row>
    <row r="4978" spans="2:2" ht="14.5" x14ac:dyDescent="0.35">
      <c r="B4978"/>
    </row>
    <row r="4979" spans="2:2" ht="14.5" x14ac:dyDescent="0.35">
      <c r="B4979"/>
    </row>
    <row r="4980" spans="2:2" ht="14.5" x14ac:dyDescent="0.35">
      <c r="B4980"/>
    </row>
    <row r="4981" spans="2:2" ht="14.5" x14ac:dyDescent="0.35">
      <c r="B4981"/>
    </row>
    <row r="4982" spans="2:2" ht="14.5" x14ac:dyDescent="0.35">
      <c r="B4982"/>
    </row>
    <row r="4983" spans="2:2" ht="14.5" x14ac:dyDescent="0.35">
      <c r="B4983"/>
    </row>
    <row r="4984" spans="2:2" ht="14.5" x14ac:dyDescent="0.35">
      <c r="B4984"/>
    </row>
    <row r="4985" spans="2:2" ht="14.5" x14ac:dyDescent="0.35">
      <c r="B4985"/>
    </row>
    <row r="4986" spans="2:2" ht="14.5" x14ac:dyDescent="0.35">
      <c r="B4986"/>
    </row>
    <row r="4987" spans="2:2" ht="14.5" x14ac:dyDescent="0.35">
      <c r="B4987"/>
    </row>
    <row r="4988" spans="2:2" ht="14.5" x14ac:dyDescent="0.35">
      <c r="B4988"/>
    </row>
    <row r="4989" spans="2:2" ht="14.5" x14ac:dyDescent="0.35">
      <c r="B4989"/>
    </row>
    <row r="4990" spans="2:2" ht="14.5" x14ac:dyDescent="0.35">
      <c r="B4990"/>
    </row>
    <row r="4991" spans="2:2" ht="14.5" x14ac:dyDescent="0.35">
      <c r="B4991"/>
    </row>
    <row r="4992" spans="2:2" ht="14.5" x14ac:dyDescent="0.35">
      <c r="B4992"/>
    </row>
    <row r="4993" spans="2:2" ht="14.5" x14ac:dyDescent="0.35">
      <c r="B4993"/>
    </row>
    <row r="4994" spans="2:2" ht="14.5" x14ac:dyDescent="0.35">
      <c r="B4994"/>
    </row>
    <row r="4995" spans="2:2" ht="14.5" x14ac:dyDescent="0.35">
      <c r="B4995"/>
    </row>
    <row r="4996" spans="2:2" ht="14.5" x14ac:dyDescent="0.35">
      <c r="B4996"/>
    </row>
    <row r="4997" spans="2:2" ht="14.5" x14ac:dyDescent="0.35">
      <c r="B4997"/>
    </row>
    <row r="4998" spans="2:2" ht="14.5" x14ac:dyDescent="0.35">
      <c r="B4998"/>
    </row>
    <row r="4999" spans="2:2" ht="14.5" x14ac:dyDescent="0.35">
      <c r="B4999"/>
    </row>
    <row r="5000" spans="2:2" ht="14.5" x14ac:dyDescent="0.35">
      <c r="B5000"/>
    </row>
    <row r="5001" spans="2:2" ht="14.5" x14ac:dyDescent="0.35">
      <c r="B5001"/>
    </row>
    <row r="5002" spans="2:2" ht="14.5" x14ac:dyDescent="0.35">
      <c r="B5002"/>
    </row>
    <row r="5003" spans="2:2" ht="14.5" x14ac:dyDescent="0.35">
      <c r="B5003"/>
    </row>
    <row r="5004" spans="2:2" ht="14.5" x14ac:dyDescent="0.35">
      <c r="B5004"/>
    </row>
    <row r="5005" spans="2:2" ht="14.5" x14ac:dyDescent="0.35">
      <c r="B5005"/>
    </row>
    <row r="5006" spans="2:2" ht="14.5" x14ac:dyDescent="0.35">
      <c r="B5006"/>
    </row>
    <row r="5007" spans="2:2" ht="14.5" x14ac:dyDescent="0.35">
      <c r="B5007"/>
    </row>
    <row r="5008" spans="2:2" ht="14.5" x14ac:dyDescent="0.35">
      <c r="B5008"/>
    </row>
    <row r="5009" spans="2:2" ht="14.5" x14ac:dyDescent="0.35">
      <c r="B5009"/>
    </row>
    <row r="5010" spans="2:2" ht="14.5" x14ac:dyDescent="0.35">
      <c r="B5010"/>
    </row>
    <row r="5011" spans="2:2" ht="14.5" x14ac:dyDescent="0.35">
      <c r="B5011"/>
    </row>
    <row r="5012" spans="2:2" ht="14.5" x14ac:dyDescent="0.35">
      <c r="B5012"/>
    </row>
    <row r="5013" spans="2:2" ht="14.5" x14ac:dyDescent="0.35">
      <c r="B5013"/>
    </row>
    <row r="5014" spans="2:2" ht="14.5" x14ac:dyDescent="0.35">
      <c r="B5014"/>
    </row>
    <row r="5015" spans="2:2" ht="14.5" x14ac:dyDescent="0.35">
      <c r="B5015"/>
    </row>
    <row r="5016" spans="2:2" ht="14.5" x14ac:dyDescent="0.35">
      <c r="B5016"/>
    </row>
    <row r="5017" spans="2:2" ht="14.5" x14ac:dyDescent="0.35">
      <c r="B5017"/>
    </row>
    <row r="5018" spans="2:2" ht="14.5" x14ac:dyDescent="0.35">
      <c r="B5018"/>
    </row>
    <row r="5019" spans="2:2" ht="14.5" x14ac:dyDescent="0.35">
      <c r="B5019"/>
    </row>
    <row r="5020" spans="2:2" ht="14.5" x14ac:dyDescent="0.35">
      <c r="B5020"/>
    </row>
    <row r="5021" spans="2:2" ht="14.5" x14ac:dyDescent="0.35">
      <c r="B5021"/>
    </row>
    <row r="5022" spans="2:2" ht="14.5" x14ac:dyDescent="0.35">
      <c r="B5022"/>
    </row>
    <row r="5023" spans="2:2" ht="14.5" x14ac:dyDescent="0.35">
      <c r="B5023"/>
    </row>
    <row r="5024" spans="2:2" ht="14.5" x14ac:dyDescent="0.35">
      <c r="B5024"/>
    </row>
    <row r="5025" spans="2:2" ht="14.5" x14ac:dyDescent="0.35">
      <c r="B5025"/>
    </row>
    <row r="5026" spans="2:2" ht="14.5" x14ac:dyDescent="0.35">
      <c r="B5026"/>
    </row>
    <row r="5027" spans="2:2" ht="14.5" x14ac:dyDescent="0.35">
      <c r="B5027"/>
    </row>
    <row r="5028" spans="2:2" ht="14.5" x14ac:dyDescent="0.35">
      <c r="B5028"/>
    </row>
    <row r="5029" spans="2:2" ht="14.5" x14ac:dyDescent="0.35">
      <c r="B5029"/>
    </row>
    <row r="5030" spans="2:2" ht="14.5" x14ac:dyDescent="0.35">
      <c r="B5030"/>
    </row>
    <row r="5031" spans="2:2" ht="14.5" x14ac:dyDescent="0.35">
      <c r="B5031"/>
    </row>
    <row r="5032" spans="2:2" ht="14.5" x14ac:dyDescent="0.35">
      <c r="B5032"/>
    </row>
    <row r="5033" spans="2:2" ht="14.5" x14ac:dyDescent="0.35">
      <c r="B5033"/>
    </row>
    <row r="5034" spans="2:2" ht="14.5" x14ac:dyDescent="0.35">
      <c r="B5034"/>
    </row>
    <row r="5035" spans="2:2" ht="14.5" x14ac:dyDescent="0.35">
      <c r="B5035"/>
    </row>
    <row r="5036" spans="2:2" ht="14.5" x14ac:dyDescent="0.35">
      <c r="B5036"/>
    </row>
    <row r="5037" spans="2:2" ht="14.5" x14ac:dyDescent="0.35">
      <c r="B5037"/>
    </row>
    <row r="5038" spans="2:2" ht="14.5" x14ac:dyDescent="0.35">
      <c r="B5038"/>
    </row>
    <row r="5039" spans="2:2" ht="14.5" x14ac:dyDescent="0.35">
      <c r="B5039"/>
    </row>
    <row r="5040" spans="2:2" ht="14.5" x14ac:dyDescent="0.35">
      <c r="B5040"/>
    </row>
    <row r="5041" spans="2:2" ht="14.5" x14ac:dyDescent="0.35">
      <c r="B5041"/>
    </row>
    <row r="5042" spans="2:2" ht="14.5" x14ac:dyDescent="0.35">
      <c r="B5042"/>
    </row>
    <row r="5043" spans="2:2" ht="14.5" x14ac:dyDescent="0.35">
      <c r="B5043"/>
    </row>
    <row r="5044" spans="2:2" ht="14.5" x14ac:dyDescent="0.35">
      <c r="B5044"/>
    </row>
    <row r="5045" spans="2:2" ht="14.5" x14ac:dyDescent="0.35">
      <c r="B5045"/>
    </row>
    <row r="5046" spans="2:2" ht="14.5" x14ac:dyDescent="0.35">
      <c r="B5046"/>
    </row>
    <row r="5047" spans="2:2" ht="14.5" x14ac:dyDescent="0.35">
      <c r="B5047"/>
    </row>
    <row r="5048" spans="2:2" ht="14.5" x14ac:dyDescent="0.35">
      <c r="B5048"/>
    </row>
    <row r="5049" spans="2:2" ht="14.5" x14ac:dyDescent="0.35">
      <c r="B5049"/>
    </row>
    <row r="5050" spans="2:2" ht="14.5" x14ac:dyDescent="0.35">
      <c r="B5050"/>
    </row>
    <row r="5051" spans="2:2" ht="14.5" x14ac:dyDescent="0.35">
      <c r="B5051"/>
    </row>
    <row r="5052" spans="2:2" ht="14.5" x14ac:dyDescent="0.35">
      <c r="B5052"/>
    </row>
    <row r="5053" spans="2:2" ht="14.5" x14ac:dyDescent="0.35">
      <c r="B5053"/>
    </row>
    <row r="5054" spans="2:2" ht="14.5" x14ac:dyDescent="0.35">
      <c r="B5054"/>
    </row>
    <row r="5055" spans="2:2" ht="14.5" x14ac:dyDescent="0.35">
      <c r="B5055"/>
    </row>
    <row r="5056" spans="2:2" ht="14.5" x14ac:dyDescent="0.35">
      <c r="B5056"/>
    </row>
    <row r="5057" spans="2:2" ht="14.5" x14ac:dyDescent="0.35">
      <c r="B5057"/>
    </row>
    <row r="5058" spans="2:2" ht="14.5" x14ac:dyDescent="0.35">
      <c r="B5058"/>
    </row>
    <row r="5059" spans="2:2" ht="14.5" x14ac:dyDescent="0.35">
      <c r="B5059"/>
    </row>
    <row r="5060" spans="2:2" ht="14.5" x14ac:dyDescent="0.35">
      <c r="B5060"/>
    </row>
    <row r="5061" spans="2:2" ht="14.5" x14ac:dyDescent="0.35">
      <c r="B5061"/>
    </row>
    <row r="5062" spans="2:2" ht="14.5" x14ac:dyDescent="0.35">
      <c r="B5062"/>
    </row>
    <row r="5063" spans="2:2" ht="14.5" x14ac:dyDescent="0.35">
      <c r="B5063"/>
    </row>
    <row r="5064" spans="2:2" ht="14.5" x14ac:dyDescent="0.35">
      <c r="B5064"/>
    </row>
    <row r="5065" spans="2:2" ht="14.5" x14ac:dyDescent="0.35">
      <c r="B5065"/>
    </row>
    <row r="5066" spans="2:2" ht="14.5" x14ac:dyDescent="0.35">
      <c r="B5066"/>
    </row>
    <row r="5067" spans="2:2" ht="14.5" x14ac:dyDescent="0.35">
      <c r="B5067"/>
    </row>
    <row r="5068" spans="2:2" ht="14.5" x14ac:dyDescent="0.35">
      <c r="B5068"/>
    </row>
    <row r="5069" spans="2:2" ht="14.5" x14ac:dyDescent="0.35">
      <c r="B5069"/>
    </row>
    <row r="5070" spans="2:2" ht="14.5" x14ac:dyDescent="0.35">
      <c r="B5070"/>
    </row>
    <row r="5071" spans="2:2" ht="14.5" x14ac:dyDescent="0.35">
      <c r="B5071"/>
    </row>
    <row r="5072" spans="2:2" ht="14.5" x14ac:dyDescent="0.35">
      <c r="B5072"/>
    </row>
    <row r="5073" spans="2:2" ht="14.5" x14ac:dyDescent="0.35">
      <c r="B5073"/>
    </row>
    <row r="5074" spans="2:2" ht="14.5" x14ac:dyDescent="0.35">
      <c r="B5074"/>
    </row>
    <row r="5075" spans="2:2" ht="14.5" x14ac:dyDescent="0.35">
      <c r="B5075"/>
    </row>
    <row r="5076" spans="2:2" ht="14.5" x14ac:dyDescent="0.35">
      <c r="B5076"/>
    </row>
    <row r="5077" spans="2:2" ht="14.5" x14ac:dyDescent="0.35">
      <c r="B5077"/>
    </row>
    <row r="5078" spans="2:2" ht="14.5" x14ac:dyDescent="0.35">
      <c r="B5078"/>
    </row>
    <row r="5079" spans="2:2" ht="14.5" x14ac:dyDescent="0.35">
      <c r="B5079"/>
    </row>
    <row r="5080" spans="2:2" ht="14.5" x14ac:dyDescent="0.35">
      <c r="B5080"/>
    </row>
    <row r="5081" spans="2:2" ht="14.5" x14ac:dyDescent="0.35">
      <c r="B5081"/>
    </row>
    <row r="5082" spans="2:2" ht="14.5" x14ac:dyDescent="0.35">
      <c r="B5082"/>
    </row>
    <row r="5083" spans="2:2" ht="14.5" x14ac:dyDescent="0.35">
      <c r="B5083"/>
    </row>
    <row r="5084" spans="2:2" ht="14.5" x14ac:dyDescent="0.35">
      <c r="B5084"/>
    </row>
    <row r="5085" spans="2:2" ht="14.5" x14ac:dyDescent="0.35">
      <c r="B5085"/>
    </row>
    <row r="5086" spans="2:2" ht="14.5" x14ac:dyDescent="0.35">
      <c r="B5086"/>
    </row>
    <row r="5087" spans="2:2" ht="14.5" x14ac:dyDescent="0.35">
      <c r="B5087"/>
    </row>
    <row r="5088" spans="2:2" ht="14.5" x14ac:dyDescent="0.35">
      <c r="B5088"/>
    </row>
    <row r="5089" spans="2:2" ht="14.5" x14ac:dyDescent="0.35">
      <c r="B5089"/>
    </row>
    <row r="5090" spans="2:2" ht="14.5" x14ac:dyDescent="0.35">
      <c r="B5090"/>
    </row>
    <row r="5091" spans="2:2" ht="14.5" x14ac:dyDescent="0.35">
      <c r="B5091"/>
    </row>
    <row r="5092" spans="2:2" ht="14.5" x14ac:dyDescent="0.35">
      <c r="B5092"/>
    </row>
    <row r="5093" spans="2:2" ht="14.5" x14ac:dyDescent="0.35">
      <c r="B5093"/>
    </row>
    <row r="5094" spans="2:2" ht="14.5" x14ac:dyDescent="0.35">
      <c r="B5094"/>
    </row>
    <row r="5095" spans="2:2" ht="14.5" x14ac:dyDescent="0.35">
      <c r="B5095"/>
    </row>
    <row r="5096" spans="2:2" ht="14.5" x14ac:dyDescent="0.35">
      <c r="B5096"/>
    </row>
    <row r="5097" spans="2:2" ht="14.5" x14ac:dyDescent="0.35">
      <c r="B5097"/>
    </row>
    <row r="5098" spans="2:2" ht="14.5" x14ac:dyDescent="0.35">
      <c r="B5098"/>
    </row>
    <row r="5099" spans="2:2" ht="14.5" x14ac:dyDescent="0.35">
      <c r="B5099"/>
    </row>
    <row r="5100" spans="2:2" ht="14.5" x14ac:dyDescent="0.35">
      <c r="B5100"/>
    </row>
    <row r="5101" spans="2:2" ht="14.5" x14ac:dyDescent="0.35">
      <c r="B5101"/>
    </row>
    <row r="5102" spans="2:2" ht="14.5" x14ac:dyDescent="0.35">
      <c r="B5102"/>
    </row>
    <row r="5103" spans="2:2" ht="14.5" x14ac:dyDescent="0.35">
      <c r="B5103"/>
    </row>
    <row r="5104" spans="2:2" ht="14.5" x14ac:dyDescent="0.35">
      <c r="B5104"/>
    </row>
    <row r="5105" spans="2:2" ht="14.5" x14ac:dyDescent="0.35">
      <c r="B5105"/>
    </row>
    <row r="5106" spans="2:2" ht="14.5" x14ac:dyDescent="0.35">
      <c r="B5106"/>
    </row>
    <row r="5107" spans="2:2" ht="14.5" x14ac:dyDescent="0.35">
      <c r="B5107"/>
    </row>
    <row r="5108" spans="2:2" ht="14.5" x14ac:dyDescent="0.35">
      <c r="B5108"/>
    </row>
    <row r="5109" spans="2:2" ht="14.5" x14ac:dyDescent="0.35">
      <c r="B5109"/>
    </row>
    <row r="5110" spans="2:2" ht="14.5" x14ac:dyDescent="0.35">
      <c r="B5110"/>
    </row>
    <row r="5111" spans="2:2" ht="14.5" x14ac:dyDescent="0.35">
      <c r="B5111"/>
    </row>
    <row r="5112" spans="2:2" ht="14.5" x14ac:dyDescent="0.35">
      <c r="B5112"/>
    </row>
    <row r="5113" spans="2:2" ht="14.5" x14ac:dyDescent="0.35">
      <c r="B5113"/>
    </row>
    <row r="5114" spans="2:2" ht="14.5" x14ac:dyDescent="0.35">
      <c r="B5114"/>
    </row>
    <row r="5115" spans="2:2" ht="14.5" x14ac:dyDescent="0.35">
      <c r="B5115"/>
    </row>
    <row r="5116" spans="2:2" ht="14.5" x14ac:dyDescent="0.35">
      <c r="B5116"/>
    </row>
    <row r="5117" spans="2:2" ht="14.5" x14ac:dyDescent="0.35">
      <c r="B5117"/>
    </row>
    <row r="5118" spans="2:2" ht="14.5" x14ac:dyDescent="0.35">
      <c r="B5118"/>
    </row>
    <row r="5119" spans="2:2" ht="14.5" x14ac:dyDescent="0.35">
      <c r="B5119"/>
    </row>
    <row r="5120" spans="2:2" ht="14.5" x14ac:dyDescent="0.35">
      <c r="B5120"/>
    </row>
    <row r="5121" spans="2:2" ht="14.5" x14ac:dyDescent="0.35">
      <c r="B5121"/>
    </row>
    <row r="5122" spans="2:2" ht="14.5" x14ac:dyDescent="0.35">
      <c r="B5122"/>
    </row>
    <row r="5123" spans="2:2" ht="14.5" x14ac:dyDescent="0.35">
      <c r="B5123"/>
    </row>
    <row r="5124" spans="2:2" ht="14.5" x14ac:dyDescent="0.35">
      <c r="B5124"/>
    </row>
    <row r="5125" spans="2:2" ht="14.5" x14ac:dyDescent="0.35">
      <c r="B5125"/>
    </row>
    <row r="5126" spans="2:2" ht="14.5" x14ac:dyDescent="0.35">
      <c r="B5126"/>
    </row>
    <row r="5127" spans="2:2" ht="14.5" x14ac:dyDescent="0.35">
      <c r="B5127"/>
    </row>
    <row r="5128" spans="2:2" ht="14.5" x14ac:dyDescent="0.35">
      <c r="B5128"/>
    </row>
    <row r="5129" spans="2:2" ht="14.5" x14ac:dyDescent="0.35">
      <c r="B5129"/>
    </row>
    <row r="5130" spans="2:2" ht="14.5" x14ac:dyDescent="0.35">
      <c r="B5130"/>
    </row>
    <row r="5131" spans="2:2" ht="14.5" x14ac:dyDescent="0.35">
      <c r="B5131"/>
    </row>
    <row r="5132" spans="2:2" ht="14.5" x14ac:dyDescent="0.35">
      <c r="B5132"/>
    </row>
    <row r="5133" spans="2:2" ht="14.5" x14ac:dyDescent="0.35">
      <c r="B5133"/>
    </row>
    <row r="5134" spans="2:2" ht="14.5" x14ac:dyDescent="0.35">
      <c r="B5134"/>
    </row>
    <row r="5135" spans="2:2" ht="14.5" x14ac:dyDescent="0.35">
      <c r="B5135"/>
    </row>
    <row r="5136" spans="2:2" ht="14.5" x14ac:dyDescent="0.35">
      <c r="B5136"/>
    </row>
    <row r="5137" spans="2:2" ht="14.5" x14ac:dyDescent="0.35">
      <c r="B5137"/>
    </row>
    <row r="5138" spans="2:2" ht="14.5" x14ac:dyDescent="0.35">
      <c r="B5138"/>
    </row>
    <row r="5139" spans="2:2" ht="14.5" x14ac:dyDescent="0.35">
      <c r="B5139"/>
    </row>
    <row r="5140" spans="2:2" ht="14.5" x14ac:dyDescent="0.35">
      <c r="B5140"/>
    </row>
    <row r="5141" spans="2:2" ht="14.5" x14ac:dyDescent="0.35">
      <c r="B5141"/>
    </row>
    <row r="5142" spans="2:2" ht="14.5" x14ac:dyDescent="0.35">
      <c r="B5142"/>
    </row>
    <row r="5143" spans="2:2" ht="14.5" x14ac:dyDescent="0.35">
      <c r="B5143"/>
    </row>
    <row r="5144" spans="2:2" ht="14.5" x14ac:dyDescent="0.35">
      <c r="B5144"/>
    </row>
    <row r="5145" spans="2:2" ht="14.5" x14ac:dyDescent="0.35">
      <c r="B5145"/>
    </row>
    <row r="5146" spans="2:2" ht="14.5" x14ac:dyDescent="0.35">
      <c r="B5146"/>
    </row>
    <row r="5147" spans="2:2" ht="14.5" x14ac:dyDescent="0.35">
      <c r="B5147"/>
    </row>
    <row r="5148" spans="2:2" ht="14.5" x14ac:dyDescent="0.35">
      <c r="B5148"/>
    </row>
    <row r="5149" spans="2:2" ht="14.5" x14ac:dyDescent="0.35">
      <c r="B5149"/>
    </row>
    <row r="5150" spans="2:2" ht="14.5" x14ac:dyDescent="0.35">
      <c r="B5150"/>
    </row>
    <row r="5151" spans="2:2" ht="14.5" x14ac:dyDescent="0.35">
      <c r="B5151"/>
    </row>
    <row r="5152" spans="2:2" ht="14.5" x14ac:dyDescent="0.35">
      <c r="B5152"/>
    </row>
    <row r="5153" spans="2:2" ht="14.5" x14ac:dyDescent="0.35">
      <c r="B5153"/>
    </row>
    <row r="5154" spans="2:2" ht="14.5" x14ac:dyDescent="0.35">
      <c r="B5154"/>
    </row>
    <row r="5155" spans="2:2" ht="14.5" x14ac:dyDescent="0.35">
      <c r="B5155"/>
    </row>
    <row r="5156" spans="2:2" ht="14.5" x14ac:dyDescent="0.35">
      <c r="B5156"/>
    </row>
    <row r="5157" spans="2:2" ht="14.5" x14ac:dyDescent="0.35">
      <c r="B5157"/>
    </row>
    <row r="5158" spans="2:2" ht="14.5" x14ac:dyDescent="0.35">
      <c r="B5158"/>
    </row>
    <row r="5159" spans="2:2" ht="14.5" x14ac:dyDescent="0.35">
      <c r="B5159"/>
    </row>
    <row r="5160" spans="2:2" ht="14.5" x14ac:dyDescent="0.35">
      <c r="B5160"/>
    </row>
    <row r="5161" spans="2:2" ht="14.5" x14ac:dyDescent="0.35">
      <c r="B5161"/>
    </row>
    <row r="5162" spans="2:2" ht="14.5" x14ac:dyDescent="0.35">
      <c r="B5162"/>
    </row>
    <row r="5163" spans="2:2" ht="14.5" x14ac:dyDescent="0.35">
      <c r="B5163"/>
    </row>
    <row r="5164" spans="2:2" ht="14.5" x14ac:dyDescent="0.35">
      <c r="B5164"/>
    </row>
    <row r="5165" spans="2:2" ht="14.5" x14ac:dyDescent="0.35">
      <c r="B5165"/>
    </row>
    <row r="5166" spans="2:2" ht="14.5" x14ac:dyDescent="0.35">
      <c r="B5166"/>
    </row>
    <row r="5167" spans="2:2" ht="14.5" x14ac:dyDescent="0.35">
      <c r="B5167"/>
    </row>
    <row r="5168" spans="2:2" ht="14.5" x14ac:dyDescent="0.35">
      <c r="B5168"/>
    </row>
    <row r="5169" spans="2:2" ht="14.5" x14ac:dyDescent="0.35">
      <c r="B5169"/>
    </row>
    <row r="5170" spans="2:2" ht="14.5" x14ac:dyDescent="0.35">
      <c r="B5170"/>
    </row>
    <row r="5171" spans="2:2" ht="14.5" x14ac:dyDescent="0.35">
      <c r="B5171"/>
    </row>
    <row r="5172" spans="2:2" ht="14.5" x14ac:dyDescent="0.35">
      <c r="B5172"/>
    </row>
    <row r="5173" spans="2:2" ht="14.5" x14ac:dyDescent="0.35">
      <c r="B5173"/>
    </row>
    <row r="5174" spans="2:2" ht="14.5" x14ac:dyDescent="0.35">
      <c r="B5174"/>
    </row>
    <row r="5175" spans="2:2" ht="14.5" x14ac:dyDescent="0.35">
      <c r="B5175"/>
    </row>
    <row r="5176" spans="2:2" ht="14.5" x14ac:dyDescent="0.35">
      <c r="B5176"/>
    </row>
    <row r="5177" spans="2:2" ht="14.5" x14ac:dyDescent="0.35">
      <c r="B5177"/>
    </row>
    <row r="5178" spans="2:2" ht="14.5" x14ac:dyDescent="0.35">
      <c r="B5178"/>
    </row>
    <row r="5179" spans="2:2" ht="14.5" x14ac:dyDescent="0.35">
      <c r="B5179"/>
    </row>
    <row r="5180" spans="2:2" ht="14.5" x14ac:dyDescent="0.35">
      <c r="B5180"/>
    </row>
    <row r="5181" spans="2:2" ht="14.5" x14ac:dyDescent="0.35">
      <c r="B5181"/>
    </row>
    <row r="5182" spans="2:2" ht="14.5" x14ac:dyDescent="0.35">
      <c r="B5182"/>
    </row>
    <row r="5183" spans="2:2" ht="14.5" x14ac:dyDescent="0.35">
      <c r="B5183"/>
    </row>
    <row r="5184" spans="2:2" ht="14.5" x14ac:dyDescent="0.35">
      <c r="B5184"/>
    </row>
    <row r="5185" spans="2:2" ht="14.5" x14ac:dyDescent="0.35">
      <c r="B5185"/>
    </row>
    <row r="5186" spans="2:2" ht="14.5" x14ac:dyDescent="0.35">
      <c r="B5186"/>
    </row>
    <row r="5187" spans="2:2" ht="14.5" x14ac:dyDescent="0.35">
      <c r="B5187"/>
    </row>
    <row r="5188" spans="2:2" ht="14.5" x14ac:dyDescent="0.35">
      <c r="B5188"/>
    </row>
    <row r="5189" spans="2:2" ht="14.5" x14ac:dyDescent="0.35">
      <c r="B5189"/>
    </row>
    <row r="5190" spans="2:2" ht="14.5" x14ac:dyDescent="0.35">
      <c r="B5190"/>
    </row>
    <row r="5191" spans="2:2" ht="14.5" x14ac:dyDescent="0.35">
      <c r="B5191"/>
    </row>
    <row r="5192" spans="2:2" ht="14.5" x14ac:dyDescent="0.35">
      <c r="B5192"/>
    </row>
    <row r="5193" spans="2:2" ht="14.5" x14ac:dyDescent="0.35">
      <c r="B5193"/>
    </row>
    <row r="5194" spans="2:2" ht="14.5" x14ac:dyDescent="0.35">
      <c r="B5194"/>
    </row>
    <row r="5195" spans="2:2" ht="14.5" x14ac:dyDescent="0.35">
      <c r="B5195"/>
    </row>
    <row r="5196" spans="2:2" ht="14.5" x14ac:dyDescent="0.35">
      <c r="B5196"/>
    </row>
    <row r="5197" spans="2:2" ht="14.5" x14ac:dyDescent="0.35">
      <c r="B5197"/>
    </row>
    <row r="5198" spans="2:2" ht="14.5" x14ac:dyDescent="0.35">
      <c r="B5198"/>
    </row>
    <row r="5199" spans="2:2" ht="14.5" x14ac:dyDescent="0.35">
      <c r="B5199"/>
    </row>
    <row r="5200" spans="2:2" ht="14.5" x14ac:dyDescent="0.35">
      <c r="B5200"/>
    </row>
    <row r="5201" spans="2:2" ht="14.5" x14ac:dyDescent="0.35">
      <c r="B5201"/>
    </row>
    <row r="5202" spans="2:2" ht="14.5" x14ac:dyDescent="0.35">
      <c r="B5202"/>
    </row>
    <row r="5203" spans="2:2" ht="14.5" x14ac:dyDescent="0.35">
      <c r="B5203"/>
    </row>
    <row r="5204" spans="2:2" ht="14.5" x14ac:dyDescent="0.35">
      <c r="B5204"/>
    </row>
    <row r="5205" spans="2:2" ht="14.5" x14ac:dyDescent="0.35">
      <c r="B5205"/>
    </row>
    <row r="5206" spans="2:2" ht="14.5" x14ac:dyDescent="0.35">
      <c r="B5206"/>
    </row>
    <row r="5207" spans="2:2" ht="14.5" x14ac:dyDescent="0.35">
      <c r="B5207"/>
    </row>
    <row r="5208" spans="2:2" ht="14.5" x14ac:dyDescent="0.35">
      <c r="B5208"/>
    </row>
    <row r="5209" spans="2:2" ht="14.5" x14ac:dyDescent="0.35">
      <c r="B5209"/>
    </row>
    <row r="5210" spans="2:2" ht="14.5" x14ac:dyDescent="0.35">
      <c r="B5210"/>
    </row>
    <row r="5211" spans="2:2" ht="14.5" x14ac:dyDescent="0.35">
      <c r="B5211"/>
    </row>
    <row r="5212" spans="2:2" ht="14.5" x14ac:dyDescent="0.35">
      <c r="B5212"/>
    </row>
    <row r="5213" spans="2:2" ht="14.5" x14ac:dyDescent="0.35">
      <c r="B5213"/>
    </row>
    <row r="5214" spans="2:2" ht="14.5" x14ac:dyDescent="0.35">
      <c r="B5214"/>
    </row>
    <row r="5215" spans="2:2" ht="14.5" x14ac:dyDescent="0.35">
      <c r="B5215"/>
    </row>
    <row r="5216" spans="2:2" ht="14.5" x14ac:dyDescent="0.35">
      <c r="B5216"/>
    </row>
    <row r="5217" spans="2:2" ht="14.5" x14ac:dyDescent="0.35">
      <c r="B5217"/>
    </row>
    <row r="5218" spans="2:2" ht="14.5" x14ac:dyDescent="0.35">
      <c r="B5218"/>
    </row>
    <row r="5219" spans="2:2" ht="14.5" x14ac:dyDescent="0.35">
      <c r="B5219"/>
    </row>
    <row r="5220" spans="2:2" ht="14.5" x14ac:dyDescent="0.35">
      <c r="B5220"/>
    </row>
    <row r="5221" spans="2:2" ht="14.5" x14ac:dyDescent="0.35">
      <c r="B5221"/>
    </row>
    <row r="5222" spans="2:2" ht="14.5" x14ac:dyDescent="0.35">
      <c r="B5222"/>
    </row>
    <row r="5223" spans="2:2" ht="14.5" x14ac:dyDescent="0.35">
      <c r="B5223"/>
    </row>
    <row r="5224" spans="2:2" ht="14.5" x14ac:dyDescent="0.35">
      <c r="B5224"/>
    </row>
    <row r="5225" spans="2:2" ht="14.5" x14ac:dyDescent="0.35">
      <c r="B5225"/>
    </row>
    <row r="5226" spans="2:2" ht="14.5" x14ac:dyDescent="0.35">
      <c r="B5226"/>
    </row>
    <row r="5227" spans="2:2" ht="14.5" x14ac:dyDescent="0.35">
      <c r="B5227"/>
    </row>
    <row r="5228" spans="2:2" ht="14.5" x14ac:dyDescent="0.35">
      <c r="B5228"/>
    </row>
    <row r="5229" spans="2:2" ht="14.5" x14ac:dyDescent="0.35">
      <c r="B5229"/>
    </row>
    <row r="5230" spans="2:2" ht="14.5" x14ac:dyDescent="0.35">
      <c r="B5230"/>
    </row>
    <row r="5231" spans="2:2" ht="14.5" x14ac:dyDescent="0.35">
      <c r="B5231"/>
    </row>
    <row r="5232" spans="2:2" ht="14.5" x14ac:dyDescent="0.35">
      <c r="B5232"/>
    </row>
    <row r="5233" spans="2:2" ht="14.5" x14ac:dyDescent="0.35">
      <c r="B5233"/>
    </row>
    <row r="5234" spans="2:2" ht="14.5" x14ac:dyDescent="0.35">
      <c r="B5234"/>
    </row>
    <row r="5235" spans="2:2" ht="14.5" x14ac:dyDescent="0.35">
      <c r="B5235"/>
    </row>
    <row r="5236" spans="2:2" ht="14.5" x14ac:dyDescent="0.35">
      <c r="B5236"/>
    </row>
    <row r="5237" spans="2:2" ht="14.5" x14ac:dyDescent="0.35">
      <c r="B5237"/>
    </row>
    <row r="5238" spans="2:2" ht="14.5" x14ac:dyDescent="0.35">
      <c r="B5238"/>
    </row>
    <row r="5239" spans="2:2" ht="14.5" x14ac:dyDescent="0.35">
      <c r="B5239"/>
    </row>
    <row r="5240" spans="2:2" ht="14.5" x14ac:dyDescent="0.35">
      <c r="B5240"/>
    </row>
    <row r="5241" spans="2:2" ht="14.5" x14ac:dyDescent="0.35">
      <c r="B5241"/>
    </row>
    <row r="5242" spans="2:2" ht="14.5" x14ac:dyDescent="0.35">
      <c r="B5242"/>
    </row>
    <row r="5243" spans="2:2" ht="14.5" x14ac:dyDescent="0.35">
      <c r="B5243"/>
    </row>
    <row r="5244" spans="2:2" ht="14.5" x14ac:dyDescent="0.35">
      <c r="B5244"/>
    </row>
    <row r="5245" spans="2:2" ht="14.5" x14ac:dyDescent="0.35">
      <c r="B5245"/>
    </row>
    <row r="5246" spans="2:2" ht="14.5" x14ac:dyDescent="0.35">
      <c r="B5246"/>
    </row>
    <row r="5247" spans="2:2" ht="14.5" x14ac:dyDescent="0.35">
      <c r="B5247"/>
    </row>
    <row r="5248" spans="2:2" ht="14.5" x14ac:dyDescent="0.35">
      <c r="B5248"/>
    </row>
    <row r="5249" spans="2:2" ht="14.5" x14ac:dyDescent="0.35">
      <c r="B5249"/>
    </row>
    <row r="5250" spans="2:2" ht="14.5" x14ac:dyDescent="0.35">
      <c r="B5250"/>
    </row>
    <row r="5251" spans="2:2" ht="14.5" x14ac:dyDescent="0.35">
      <c r="B5251"/>
    </row>
    <row r="5252" spans="2:2" ht="14.5" x14ac:dyDescent="0.35">
      <c r="B5252"/>
    </row>
    <row r="5253" spans="2:2" ht="14.5" x14ac:dyDescent="0.35">
      <c r="B5253"/>
    </row>
    <row r="5254" spans="2:2" ht="14.5" x14ac:dyDescent="0.35">
      <c r="B5254"/>
    </row>
    <row r="5255" spans="2:2" ht="14.5" x14ac:dyDescent="0.35">
      <c r="B5255"/>
    </row>
    <row r="5256" spans="2:2" ht="14.5" x14ac:dyDescent="0.35">
      <c r="B5256"/>
    </row>
    <row r="5257" spans="2:2" ht="14.5" x14ac:dyDescent="0.35">
      <c r="B5257"/>
    </row>
    <row r="5258" spans="2:2" ht="14.5" x14ac:dyDescent="0.35">
      <c r="B5258"/>
    </row>
    <row r="5259" spans="2:2" ht="14.5" x14ac:dyDescent="0.35">
      <c r="B5259"/>
    </row>
    <row r="5260" spans="2:2" ht="14.5" x14ac:dyDescent="0.35">
      <c r="B5260"/>
    </row>
    <row r="5261" spans="2:2" ht="14.5" x14ac:dyDescent="0.35">
      <c r="B5261"/>
    </row>
    <row r="5262" spans="2:2" ht="14.5" x14ac:dyDescent="0.35">
      <c r="B5262"/>
    </row>
    <row r="5263" spans="2:2" ht="14.5" x14ac:dyDescent="0.35">
      <c r="B5263"/>
    </row>
    <row r="5264" spans="2:2" ht="14.5" x14ac:dyDescent="0.35">
      <c r="B5264"/>
    </row>
    <row r="5265" spans="2:2" ht="14.5" x14ac:dyDescent="0.35">
      <c r="B5265"/>
    </row>
    <row r="5266" spans="2:2" ht="14.5" x14ac:dyDescent="0.35">
      <c r="B5266"/>
    </row>
    <row r="5267" spans="2:2" ht="14.5" x14ac:dyDescent="0.35">
      <c r="B5267"/>
    </row>
    <row r="5268" spans="2:2" ht="14.5" x14ac:dyDescent="0.35">
      <c r="B5268"/>
    </row>
    <row r="5269" spans="2:2" ht="14.5" x14ac:dyDescent="0.35">
      <c r="B5269"/>
    </row>
    <row r="5270" spans="2:2" ht="14.5" x14ac:dyDescent="0.35">
      <c r="B5270"/>
    </row>
    <row r="5271" spans="2:2" ht="14.5" x14ac:dyDescent="0.35">
      <c r="B5271"/>
    </row>
    <row r="5272" spans="2:2" ht="14.5" x14ac:dyDescent="0.35">
      <c r="B5272"/>
    </row>
    <row r="5273" spans="2:2" ht="14.5" x14ac:dyDescent="0.35">
      <c r="B5273"/>
    </row>
    <row r="5274" spans="2:2" ht="14.5" x14ac:dyDescent="0.35">
      <c r="B5274"/>
    </row>
    <row r="5275" spans="2:2" ht="14.5" x14ac:dyDescent="0.35">
      <c r="B5275"/>
    </row>
    <row r="5276" spans="2:2" ht="14.5" x14ac:dyDescent="0.35">
      <c r="B5276"/>
    </row>
    <row r="5277" spans="2:2" ht="14.5" x14ac:dyDescent="0.35">
      <c r="B5277"/>
    </row>
    <row r="5278" spans="2:2" ht="14.5" x14ac:dyDescent="0.35">
      <c r="B5278"/>
    </row>
    <row r="5279" spans="2:2" ht="14.5" x14ac:dyDescent="0.35">
      <c r="B5279"/>
    </row>
    <row r="5280" spans="2:2" ht="14.5" x14ac:dyDescent="0.35">
      <c r="B5280"/>
    </row>
    <row r="5281" spans="2:2" ht="14.5" x14ac:dyDescent="0.35">
      <c r="B5281"/>
    </row>
    <row r="5282" spans="2:2" ht="14.5" x14ac:dyDescent="0.35">
      <c r="B5282"/>
    </row>
    <row r="5283" spans="2:2" ht="14.5" x14ac:dyDescent="0.35">
      <c r="B5283"/>
    </row>
    <row r="5284" spans="2:2" ht="14.5" x14ac:dyDescent="0.35">
      <c r="B5284"/>
    </row>
    <row r="5285" spans="2:2" ht="14.5" x14ac:dyDescent="0.35">
      <c r="B5285"/>
    </row>
    <row r="5286" spans="2:2" ht="14.5" x14ac:dyDescent="0.35">
      <c r="B5286"/>
    </row>
    <row r="5287" spans="2:2" ht="14.5" x14ac:dyDescent="0.35">
      <c r="B5287"/>
    </row>
    <row r="5288" spans="2:2" ht="14.5" x14ac:dyDescent="0.35">
      <c r="B5288"/>
    </row>
    <row r="5289" spans="2:2" ht="14.5" x14ac:dyDescent="0.35">
      <c r="B5289"/>
    </row>
    <row r="5290" spans="2:2" ht="14.5" x14ac:dyDescent="0.35">
      <c r="B5290"/>
    </row>
    <row r="5291" spans="2:2" ht="14.5" x14ac:dyDescent="0.35">
      <c r="B5291"/>
    </row>
    <row r="5292" spans="2:2" ht="14.5" x14ac:dyDescent="0.35">
      <c r="B5292"/>
    </row>
    <row r="5293" spans="2:2" ht="14.5" x14ac:dyDescent="0.35">
      <c r="B5293"/>
    </row>
    <row r="5294" spans="2:2" ht="14.5" x14ac:dyDescent="0.35">
      <c r="B5294"/>
    </row>
    <row r="5295" spans="2:2" ht="14.5" x14ac:dyDescent="0.35">
      <c r="B5295"/>
    </row>
    <row r="5296" spans="2:2" ht="14.5" x14ac:dyDescent="0.35">
      <c r="B5296"/>
    </row>
    <row r="5297" spans="2:2" ht="14.5" x14ac:dyDescent="0.35">
      <c r="B5297"/>
    </row>
    <row r="5298" spans="2:2" ht="14.5" x14ac:dyDescent="0.35">
      <c r="B5298"/>
    </row>
    <row r="5299" spans="2:2" ht="14.5" x14ac:dyDescent="0.35">
      <c r="B5299"/>
    </row>
    <row r="5300" spans="2:2" ht="14.5" x14ac:dyDescent="0.35">
      <c r="B5300"/>
    </row>
    <row r="5301" spans="2:2" ht="14.5" x14ac:dyDescent="0.35">
      <c r="B5301"/>
    </row>
    <row r="5302" spans="2:2" ht="14.5" x14ac:dyDescent="0.35">
      <c r="B5302"/>
    </row>
    <row r="5303" spans="2:2" ht="14.5" x14ac:dyDescent="0.35">
      <c r="B5303"/>
    </row>
    <row r="5304" spans="2:2" ht="14.5" x14ac:dyDescent="0.35">
      <c r="B5304"/>
    </row>
    <row r="5305" spans="2:2" ht="14.5" x14ac:dyDescent="0.35">
      <c r="B5305"/>
    </row>
    <row r="5306" spans="2:2" ht="14.5" x14ac:dyDescent="0.35">
      <c r="B5306"/>
    </row>
    <row r="5307" spans="2:2" ht="14.5" x14ac:dyDescent="0.35">
      <c r="B5307"/>
    </row>
    <row r="5308" spans="2:2" ht="14.5" x14ac:dyDescent="0.35">
      <c r="B5308"/>
    </row>
    <row r="5309" spans="2:2" ht="14.5" x14ac:dyDescent="0.35">
      <c r="B5309"/>
    </row>
    <row r="5310" spans="2:2" ht="14.5" x14ac:dyDescent="0.35">
      <c r="B5310"/>
    </row>
    <row r="5311" spans="2:2" ht="14.5" x14ac:dyDescent="0.35">
      <c r="B5311"/>
    </row>
    <row r="5312" spans="2:2" ht="14.5" x14ac:dyDescent="0.35">
      <c r="B5312"/>
    </row>
    <row r="5313" spans="2:2" ht="14.5" x14ac:dyDescent="0.35">
      <c r="B5313"/>
    </row>
    <row r="5314" spans="2:2" ht="14.5" x14ac:dyDescent="0.35">
      <c r="B5314"/>
    </row>
    <row r="5315" spans="2:2" ht="14.5" x14ac:dyDescent="0.35">
      <c r="B5315"/>
    </row>
    <row r="5316" spans="2:2" ht="14.5" x14ac:dyDescent="0.35">
      <c r="B5316"/>
    </row>
    <row r="5317" spans="2:2" ht="14.5" x14ac:dyDescent="0.35">
      <c r="B5317"/>
    </row>
    <row r="5318" spans="2:2" ht="14.5" x14ac:dyDescent="0.35">
      <c r="B5318"/>
    </row>
    <row r="5319" spans="2:2" ht="14.5" x14ac:dyDescent="0.35">
      <c r="B5319"/>
    </row>
    <row r="5320" spans="2:2" ht="14.5" x14ac:dyDescent="0.35">
      <c r="B5320"/>
    </row>
    <row r="5321" spans="2:2" ht="14.5" x14ac:dyDescent="0.35">
      <c r="B5321"/>
    </row>
    <row r="5322" spans="2:2" ht="14.5" x14ac:dyDescent="0.35">
      <c r="B5322"/>
    </row>
    <row r="5323" spans="2:2" ht="14.5" x14ac:dyDescent="0.35">
      <c r="B5323"/>
    </row>
    <row r="5324" spans="2:2" ht="14.5" x14ac:dyDescent="0.35">
      <c r="B5324"/>
    </row>
    <row r="5325" spans="2:2" ht="14.5" x14ac:dyDescent="0.35">
      <c r="B5325"/>
    </row>
    <row r="5326" spans="2:2" ht="14.5" x14ac:dyDescent="0.35">
      <c r="B5326"/>
    </row>
    <row r="5327" spans="2:2" ht="14.5" x14ac:dyDescent="0.35">
      <c r="B5327"/>
    </row>
    <row r="5328" spans="2:2" ht="14.5" x14ac:dyDescent="0.35">
      <c r="B5328"/>
    </row>
    <row r="5329" spans="2:2" ht="14.5" x14ac:dyDescent="0.35">
      <c r="B5329"/>
    </row>
    <row r="5330" spans="2:2" ht="14.5" x14ac:dyDescent="0.35">
      <c r="B5330"/>
    </row>
    <row r="5331" spans="2:2" ht="14.5" x14ac:dyDescent="0.35">
      <c r="B5331"/>
    </row>
    <row r="5332" spans="2:2" ht="14.5" x14ac:dyDescent="0.35">
      <c r="B5332"/>
    </row>
    <row r="5333" spans="2:2" ht="14.5" x14ac:dyDescent="0.35">
      <c r="B5333"/>
    </row>
    <row r="5334" spans="2:2" ht="14.5" x14ac:dyDescent="0.35">
      <c r="B5334"/>
    </row>
    <row r="5335" spans="2:2" ht="14.5" x14ac:dyDescent="0.35">
      <c r="B5335"/>
    </row>
    <row r="5336" spans="2:2" ht="14.5" x14ac:dyDescent="0.35">
      <c r="B5336"/>
    </row>
    <row r="5337" spans="2:2" ht="14.5" x14ac:dyDescent="0.35">
      <c r="B5337"/>
    </row>
    <row r="5338" spans="2:2" ht="14.5" x14ac:dyDescent="0.35">
      <c r="B5338"/>
    </row>
    <row r="5339" spans="2:2" ht="14.5" x14ac:dyDescent="0.35">
      <c r="B5339"/>
    </row>
    <row r="5340" spans="2:2" ht="14.5" x14ac:dyDescent="0.35">
      <c r="B5340"/>
    </row>
    <row r="5341" spans="2:2" ht="14.5" x14ac:dyDescent="0.35">
      <c r="B5341"/>
    </row>
    <row r="5342" spans="2:2" ht="14.5" x14ac:dyDescent="0.35">
      <c r="B5342"/>
    </row>
    <row r="5343" spans="2:2" ht="14.5" x14ac:dyDescent="0.35">
      <c r="B5343"/>
    </row>
    <row r="5344" spans="2:2" ht="14.5" x14ac:dyDescent="0.35">
      <c r="B5344"/>
    </row>
    <row r="5345" spans="2:2" ht="14.5" x14ac:dyDescent="0.35">
      <c r="B5345"/>
    </row>
    <row r="5346" spans="2:2" ht="14.5" x14ac:dyDescent="0.35">
      <c r="B5346"/>
    </row>
    <row r="5347" spans="2:2" ht="14.5" x14ac:dyDescent="0.35">
      <c r="B5347"/>
    </row>
    <row r="5348" spans="2:2" ht="14.5" x14ac:dyDescent="0.35">
      <c r="B5348"/>
    </row>
    <row r="5349" spans="2:2" ht="14.5" x14ac:dyDescent="0.35">
      <c r="B5349"/>
    </row>
    <row r="5350" spans="2:2" ht="14.5" x14ac:dyDescent="0.35">
      <c r="B5350"/>
    </row>
    <row r="5351" spans="2:2" ht="14.5" x14ac:dyDescent="0.35">
      <c r="B5351"/>
    </row>
    <row r="5352" spans="2:2" ht="14.5" x14ac:dyDescent="0.35">
      <c r="B5352"/>
    </row>
    <row r="5353" spans="2:2" ht="14.5" x14ac:dyDescent="0.35">
      <c r="B5353"/>
    </row>
    <row r="5354" spans="2:2" ht="14.5" x14ac:dyDescent="0.35">
      <c r="B5354"/>
    </row>
    <row r="5355" spans="2:2" ht="14.5" x14ac:dyDescent="0.35">
      <c r="B5355"/>
    </row>
    <row r="5356" spans="2:2" ht="14.5" x14ac:dyDescent="0.35">
      <c r="B5356"/>
    </row>
    <row r="5357" spans="2:2" ht="14.5" x14ac:dyDescent="0.35">
      <c r="B5357"/>
    </row>
    <row r="5358" spans="2:2" ht="14.5" x14ac:dyDescent="0.35">
      <c r="B5358"/>
    </row>
    <row r="5359" spans="2:2" ht="14.5" x14ac:dyDescent="0.35">
      <c r="B5359"/>
    </row>
    <row r="5360" spans="2:2" ht="14.5" x14ac:dyDescent="0.35">
      <c r="B5360"/>
    </row>
    <row r="5361" spans="2:2" ht="14.5" x14ac:dyDescent="0.35">
      <c r="B5361"/>
    </row>
    <row r="5362" spans="2:2" ht="14.5" x14ac:dyDescent="0.35">
      <c r="B5362"/>
    </row>
    <row r="5363" spans="2:2" ht="14.5" x14ac:dyDescent="0.35">
      <c r="B5363"/>
    </row>
    <row r="5364" spans="2:2" ht="14.5" x14ac:dyDescent="0.35">
      <c r="B5364"/>
    </row>
    <row r="5365" spans="2:2" ht="14.5" x14ac:dyDescent="0.35">
      <c r="B5365"/>
    </row>
    <row r="5366" spans="2:2" ht="14.5" x14ac:dyDescent="0.35">
      <c r="B5366"/>
    </row>
    <row r="5367" spans="2:2" ht="14.5" x14ac:dyDescent="0.35">
      <c r="B5367"/>
    </row>
    <row r="5368" spans="2:2" ht="14.5" x14ac:dyDescent="0.35">
      <c r="B5368"/>
    </row>
    <row r="5369" spans="2:2" ht="14.5" x14ac:dyDescent="0.35">
      <c r="B5369"/>
    </row>
    <row r="5370" spans="2:2" ht="14.5" x14ac:dyDescent="0.35">
      <c r="B5370"/>
    </row>
    <row r="5371" spans="2:2" ht="14.5" x14ac:dyDescent="0.35">
      <c r="B5371"/>
    </row>
    <row r="5372" spans="2:2" ht="14.5" x14ac:dyDescent="0.35">
      <c r="B5372"/>
    </row>
    <row r="5373" spans="2:2" ht="14.5" x14ac:dyDescent="0.35">
      <c r="B5373"/>
    </row>
    <row r="5374" spans="2:2" ht="14.5" x14ac:dyDescent="0.35">
      <c r="B5374"/>
    </row>
    <row r="5375" spans="2:2" ht="14.5" x14ac:dyDescent="0.35">
      <c r="B5375"/>
    </row>
    <row r="5376" spans="2:2" ht="14.5" x14ac:dyDescent="0.35">
      <c r="B5376"/>
    </row>
    <row r="5377" spans="2:2" ht="14.5" x14ac:dyDescent="0.35">
      <c r="B5377"/>
    </row>
    <row r="5378" spans="2:2" ht="14.5" x14ac:dyDescent="0.35">
      <c r="B5378"/>
    </row>
    <row r="5379" spans="2:2" ht="14.5" x14ac:dyDescent="0.35">
      <c r="B5379"/>
    </row>
    <row r="5380" spans="2:2" ht="14.5" x14ac:dyDescent="0.35">
      <c r="B5380"/>
    </row>
    <row r="5381" spans="2:2" ht="14.5" x14ac:dyDescent="0.35">
      <c r="B5381"/>
    </row>
    <row r="5382" spans="2:2" ht="14.5" x14ac:dyDescent="0.35">
      <c r="B5382"/>
    </row>
    <row r="5383" spans="2:2" ht="14.5" x14ac:dyDescent="0.35">
      <c r="B5383"/>
    </row>
    <row r="5384" spans="2:2" ht="14.5" x14ac:dyDescent="0.35">
      <c r="B5384"/>
    </row>
    <row r="5385" spans="2:2" ht="14.5" x14ac:dyDescent="0.35">
      <c r="B5385"/>
    </row>
    <row r="5386" spans="2:2" ht="14.5" x14ac:dyDescent="0.35">
      <c r="B5386"/>
    </row>
    <row r="5387" spans="2:2" ht="14.5" x14ac:dyDescent="0.35">
      <c r="B5387"/>
    </row>
    <row r="5388" spans="2:2" ht="14.5" x14ac:dyDescent="0.35">
      <c r="B5388"/>
    </row>
    <row r="5389" spans="2:2" ht="14.5" x14ac:dyDescent="0.35">
      <c r="B5389"/>
    </row>
    <row r="5390" spans="2:2" ht="14.5" x14ac:dyDescent="0.35">
      <c r="B5390"/>
    </row>
    <row r="5391" spans="2:2" ht="14.5" x14ac:dyDescent="0.35">
      <c r="B5391"/>
    </row>
    <row r="5392" spans="2:2" ht="14.5" x14ac:dyDescent="0.35">
      <c r="B5392"/>
    </row>
    <row r="5393" spans="2:2" ht="14.5" x14ac:dyDescent="0.35">
      <c r="B5393"/>
    </row>
    <row r="5394" spans="2:2" ht="14.5" x14ac:dyDescent="0.35">
      <c r="B5394"/>
    </row>
    <row r="5395" spans="2:2" ht="14.5" x14ac:dyDescent="0.35">
      <c r="B5395"/>
    </row>
    <row r="5396" spans="2:2" ht="14.5" x14ac:dyDescent="0.35">
      <c r="B5396"/>
    </row>
    <row r="5397" spans="2:2" ht="14.5" x14ac:dyDescent="0.35">
      <c r="B5397"/>
    </row>
    <row r="5398" spans="2:2" ht="14.5" x14ac:dyDescent="0.35">
      <c r="B5398"/>
    </row>
    <row r="5399" spans="2:2" ht="14.5" x14ac:dyDescent="0.35">
      <c r="B5399"/>
    </row>
    <row r="5400" spans="2:2" ht="14.5" x14ac:dyDescent="0.35">
      <c r="B5400"/>
    </row>
    <row r="5401" spans="2:2" ht="14.5" x14ac:dyDescent="0.35">
      <c r="B5401"/>
    </row>
    <row r="5402" spans="2:2" ht="14.5" x14ac:dyDescent="0.35">
      <c r="B5402"/>
    </row>
    <row r="5403" spans="2:2" ht="14.5" x14ac:dyDescent="0.35">
      <c r="B5403"/>
    </row>
    <row r="5404" spans="2:2" ht="14.5" x14ac:dyDescent="0.35">
      <c r="B5404"/>
    </row>
    <row r="5405" spans="2:2" ht="14.5" x14ac:dyDescent="0.35">
      <c r="B5405"/>
    </row>
    <row r="5406" spans="2:2" ht="14.5" x14ac:dyDescent="0.35">
      <c r="B5406"/>
    </row>
    <row r="5407" spans="2:2" ht="14.5" x14ac:dyDescent="0.35">
      <c r="B5407"/>
    </row>
    <row r="5408" spans="2:2" ht="14.5" x14ac:dyDescent="0.35">
      <c r="B5408"/>
    </row>
    <row r="5409" spans="2:2" ht="14.5" x14ac:dyDescent="0.35">
      <c r="B5409"/>
    </row>
    <row r="5410" spans="2:2" ht="14.5" x14ac:dyDescent="0.35">
      <c r="B5410"/>
    </row>
    <row r="5411" spans="2:2" ht="14.5" x14ac:dyDescent="0.35">
      <c r="B5411"/>
    </row>
    <row r="5412" spans="2:2" ht="14.5" x14ac:dyDescent="0.35">
      <c r="B5412"/>
    </row>
    <row r="5413" spans="2:2" ht="14.5" x14ac:dyDescent="0.35">
      <c r="B5413"/>
    </row>
    <row r="5414" spans="2:2" ht="14.5" x14ac:dyDescent="0.35">
      <c r="B5414"/>
    </row>
    <row r="5415" spans="2:2" ht="14.5" x14ac:dyDescent="0.35">
      <c r="B5415"/>
    </row>
    <row r="5416" spans="2:2" ht="14.5" x14ac:dyDescent="0.35">
      <c r="B5416"/>
    </row>
    <row r="5417" spans="2:2" ht="14.5" x14ac:dyDescent="0.35">
      <c r="B5417"/>
    </row>
    <row r="5418" spans="2:2" ht="14.5" x14ac:dyDescent="0.35">
      <c r="B5418"/>
    </row>
    <row r="5419" spans="2:2" ht="14.5" x14ac:dyDescent="0.35">
      <c r="B5419"/>
    </row>
    <row r="5420" spans="2:2" ht="14.5" x14ac:dyDescent="0.35">
      <c r="B5420"/>
    </row>
    <row r="5421" spans="2:2" ht="14.5" x14ac:dyDescent="0.35">
      <c r="B5421"/>
    </row>
    <row r="5422" spans="2:2" ht="14.5" x14ac:dyDescent="0.35">
      <c r="B5422"/>
    </row>
    <row r="5423" spans="2:2" ht="14.5" x14ac:dyDescent="0.35">
      <c r="B5423"/>
    </row>
    <row r="5424" spans="2:2" ht="14.5" x14ac:dyDescent="0.35">
      <c r="B5424"/>
    </row>
    <row r="5425" spans="2:2" ht="14.5" x14ac:dyDescent="0.35">
      <c r="B5425"/>
    </row>
    <row r="5426" spans="2:2" ht="14.5" x14ac:dyDescent="0.35">
      <c r="B5426"/>
    </row>
    <row r="5427" spans="2:2" ht="14.5" x14ac:dyDescent="0.35">
      <c r="B5427"/>
    </row>
    <row r="5428" spans="2:2" ht="14.5" x14ac:dyDescent="0.35">
      <c r="B5428"/>
    </row>
    <row r="5429" spans="2:2" ht="14.5" x14ac:dyDescent="0.35">
      <c r="B5429"/>
    </row>
    <row r="5430" spans="2:2" ht="14.5" x14ac:dyDescent="0.35">
      <c r="B5430"/>
    </row>
    <row r="5431" spans="2:2" ht="14.5" x14ac:dyDescent="0.35">
      <c r="B5431"/>
    </row>
    <row r="5432" spans="2:2" ht="14.5" x14ac:dyDescent="0.35">
      <c r="B5432"/>
    </row>
    <row r="5433" spans="2:2" ht="14.5" x14ac:dyDescent="0.35">
      <c r="B5433"/>
    </row>
    <row r="5434" spans="2:2" ht="14.5" x14ac:dyDescent="0.35">
      <c r="B5434"/>
    </row>
    <row r="5435" spans="2:2" ht="14.5" x14ac:dyDescent="0.35">
      <c r="B5435"/>
    </row>
    <row r="5436" spans="2:2" ht="14.5" x14ac:dyDescent="0.35">
      <c r="B5436"/>
    </row>
    <row r="5437" spans="2:2" ht="14.5" x14ac:dyDescent="0.35">
      <c r="B5437"/>
    </row>
    <row r="5438" spans="2:2" ht="14.5" x14ac:dyDescent="0.35">
      <c r="B5438"/>
    </row>
    <row r="5439" spans="2:2" ht="14.5" x14ac:dyDescent="0.35">
      <c r="B5439"/>
    </row>
    <row r="5440" spans="2:2" ht="14.5" x14ac:dyDescent="0.35">
      <c r="B5440"/>
    </row>
    <row r="5441" spans="2:2" ht="14.5" x14ac:dyDescent="0.35">
      <c r="B5441"/>
    </row>
    <row r="5442" spans="2:2" ht="14.5" x14ac:dyDescent="0.35">
      <c r="B5442"/>
    </row>
    <row r="5443" spans="2:2" ht="14.5" x14ac:dyDescent="0.35">
      <c r="B5443"/>
    </row>
    <row r="5444" spans="2:2" ht="14.5" x14ac:dyDescent="0.35">
      <c r="B5444"/>
    </row>
    <row r="5445" spans="2:2" ht="14.5" x14ac:dyDescent="0.35">
      <c r="B5445"/>
    </row>
    <row r="5446" spans="2:2" ht="14.5" x14ac:dyDescent="0.35">
      <c r="B5446"/>
    </row>
    <row r="5447" spans="2:2" ht="14.5" x14ac:dyDescent="0.35">
      <c r="B5447"/>
    </row>
    <row r="5448" spans="2:2" ht="14.5" x14ac:dyDescent="0.35">
      <c r="B5448"/>
    </row>
    <row r="5449" spans="2:2" ht="14.5" x14ac:dyDescent="0.35">
      <c r="B5449"/>
    </row>
    <row r="5450" spans="2:2" ht="14.5" x14ac:dyDescent="0.35">
      <c r="B5450"/>
    </row>
    <row r="5451" spans="2:2" ht="14.5" x14ac:dyDescent="0.35">
      <c r="B5451"/>
    </row>
    <row r="5452" spans="2:2" ht="14.5" x14ac:dyDescent="0.35">
      <c r="B5452"/>
    </row>
    <row r="5453" spans="2:2" ht="14.5" x14ac:dyDescent="0.35">
      <c r="B5453"/>
    </row>
    <row r="5454" spans="2:2" ht="14.5" x14ac:dyDescent="0.35">
      <c r="B5454"/>
    </row>
    <row r="5455" spans="2:2" ht="14.5" x14ac:dyDescent="0.35">
      <c r="B5455"/>
    </row>
    <row r="5456" spans="2:2" ht="14.5" x14ac:dyDescent="0.35">
      <c r="B5456"/>
    </row>
    <row r="5457" spans="2:2" ht="14.5" x14ac:dyDescent="0.35">
      <c r="B5457"/>
    </row>
    <row r="5458" spans="2:2" ht="14.5" x14ac:dyDescent="0.35">
      <c r="B5458"/>
    </row>
    <row r="5459" spans="2:2" ht="14.5" x14ac:dyDescent="0.35">
      <c r="B5459"/>
    </row>
    <row r="5460" spans="2:2" ht="14.5" x14ac:dyDescent="0.35">
      <c r="B5460"/>
    </row>
    <row r="5461" spans="2:2" ht="14.5" x14ac:dyDescent="0.35">
      <c r="B5461"/>
    </row>
    <row r="5462" spans="2:2" ht="14.5" x14ac:dyDescent="0.35">
      <c r="B5462"/>
    </row>
    <row r="5463" spans="2:2" ht="14.5" x14ac:dyDescent="0.35">
      <c r="B5463"/>
    </row>
    <row r="5464" spans="2:2" ht="14.5" x14ac:dyDescent="0.35">
      <c r="B5464"/>
    </row>
    <row r="5465" spans="2:2" ht="14.5" x14ac:dyDescent="0.35">
      <c r="B5465"/>
    </row>
    <row r="5466" spans="2:2" ht="14.5" x14ac:dyDescent="0.35">
      <c r="B5466"/>
    </row>
    <row r="5467" spans="2:2" ht="14.5" x14ac:dyDescent="0.35">
      <c r="B5467"/>
    </row>
    <row r="5468" spans="2:2" ht="14.5" x14ac:dyDescent="0.35">
      <c r="B5468"/>
    </row>
    <row r="5469" spans="2:2" ht="14.5" x14ac:dyDescent="0.35">
      <c r="B5469"/>
    </row>
    <row r="5470" spans="2:2" ht="14.5" x14ac:dyDescent="0.35">
      <c r="B5470"/>
    </row>
    <row r="5471" spans="2:2" ht="14.5" x14ac:dyDescent="0.35">
      <c r="B5471"/>
    </row>
    <row r="5472" spans="2:2" ht="14.5" x14ac:dyDescent="0.35">
      <c r="B5472"/>
    </row>
    <row r="5473" spans="2:2" ht="14.5" x14ac:dyDescent="0.35">
      <c r="B5473"/>
    </row>
    <row r="5474" spans="2:2" ht="14.5" x14ac:dyDescent="0.35">
      <c r="B5474"/>
    </row>
    <row r="5475" spans="2:2" ht="14.5" x14ac:dyDescent="0.35">
      <c r="B5475"/>
    </row>
    <row r="5476" spans="2:2" ht="14.5" x14ac:dyDescent="0.35">
      <c r="B5476"/>
    </row>
    <row r="5477" spans="2:2" ht="14.5" x14ac:dyDescent="0.35">
      <c r="B5477"/>
    </row>
    <row r="5478" spans="2:2" ht="14.5" x14ac:dyDescent="0.35">
      <c r="B5478"/>
    </row>
    <row r="5479" spans="2:2" ht="14.5" x14ac:dyDescent="0.35">
      <c r="B5479"/>
    </row>
    <row r="5480" spans="2:2" ht="14.5" x14ac:dyDescent="0.35">
      <c r="B5480"/>
    </row>
    <row r="5481" spans="2:2" ht="14.5" x14ac:dyDescent="0.35">
      <c r="B5481"/>
    </row>
    <row r="5482" spans="2:2" ht="14.5" x14ac:dyDescent="0.35">
      <c r="B5482"/>
    </row>
    <row r="5483" spans="2:2" ht="14.5" x14ac:dyDescent="0.35">
      <c r="B5483"/>
    </row>
    <row r="5484" spans="2:2" ht="14.5" x14ac:dyDescent="0.35">
      <c r="B5484"/>
    </row>
    <row r="5485" spans="2:2" ht="14.5" x14ac:dyDescent="0.35">
      <c r="B5485"/>
    </row>
    <row r="5486" spans="2:2" ht="14.5" x14ac:dyDescent="0.35">
      <c r="B5486"/>
    </row>
    <row r="5487" spans="2:2" ht="14.5" x14ac:dyDescent="0.35">
      <c r="B5487"/>
    </row>
    <row r="5488" spans="2:2" ht="14.5" x14ac:dyDescent="0.35">
      <c r="B5488"/>
    </row>
    <row r="5489" spans="2:2" ht="14.5" x14ac:dyDescent="0.35">
      <c r="B5489"/>
    </row>
    <row r="5490" spans="2:2" ht="14.5" x14ac:dyDescent="0.35">
      <c r="B5490"/>
    </row>
    <row r="5491" spans="2:2" ht="14.5" x14ac:dyDescent="0.35">
      <c r="B5491"/>
    </row>
    <row r="5492" spans="2:2" ht="14.5" x14ac:dyDescent="0.35">
      <c r="B5492"/>
    </row>
    <row r="5493" spans="2:2" ht="14.5" x14ac:dyDescent="0.35">
      <c r="B5493"/>
    </row>
    <row r="5494" spans="2:2" ht="14.5" x14ac:dyDescent="0.35">
      <c r="B5494"/>
    </row>
    <row r="5495" spans="2:2" ht="14.5" x14ac:dyDescent="0.35">
      <c r="B5495"/>
    </row>
    <row r="5496" spans="2:2" ht="14.5" x14ac:dyDescent="0.35">
      <c r="B5496"/>
    </row>
    <row r="5497" spans="2:2" ht="14.5" x14ac:dyDescent="0.35">
      <c r="B5497"/>
    </row>
    <row r="5498" spans="2:2" ht="14.5" x14ac:dyDescent="0.35">
      <c r="B5498"/>
    </row>
    <row r="5499" spans="2:2" ht="14.5" x14ac:dyDescent="0.35">
      <c r="B5499"/>
    </row>
    <row r="5500" spans="2:2" ht="14.5" x14ac:dyDescent="0.35">
      <c r="B5500"/>
    </row>
    <row r="5501" spans="2:2" ht="14.5" x14ac:dyDescent="0.35">
      <c r="B5501"/>
    </row>
    <row r="5502" spans="2:2" ht="14.5" x14ac:dyDescent="0.35">
      <c r="B5502"/>
    </row>
    <row r="5503" spans="2:2" ht="14.5" x14ac:dyDescent="0.35">
      <c r="B5503"/>
    </row>
    <row r="5504" spans="2:2" ht="14.5" x14ac:dyDescent="0.35">
      <c r="B5504"/>
    </row>
    <row r="5505" spans="2:2" ht="14.5" x14ac:dyDescent="0.35">
      <c r="B5505"/>
    </row>
    <row r="5506" spans="2:2" ht="14.5" x14ac:dyDescent="0.35">
      <c r="B5506"/>
    </row>
    <row r="5507" spans="2:2" ht="14.5" x14ac:dyDescent="0.35">
      <c r="B5507"/>
    </row>
    <row r="5508" spans="2:2" ht="14.5" x14ac:dyDescent="0.35">
      <c r="B5508"/>
    </row>
    <row r="5509" spans="2:2" ht="14.5" x14ac:dyDescent="0.35">
      <c r="B5509"/>
    </row>
    <row r="5510" spans="2:2" ht="14.5" x14ac:dyDescent="0.35">
      <c r="B5510"/>
    </row>
    <row r="5511" spans="2:2" ht="14.5" x14ac:dyDescent="0.35">
      <c r="B5511"/>
    </row>
    <row r="5512" spans="2:2" ht="14.5" x14ac:dyDescent="0.35">
      <c r="B5512"/>
    </row>
    <row r="5513" spans="2:2" ht="14.5" x14ac:dyDescent="0.35">
      <c r="B5513"/>
    </row>
    <row r="5514" spans="2:2" ht="14.5" x14ac:dyDescent="0.35">
      <c r="B5514"/>
    </row>
    <row r="5515" spans="2:2" ht="14.5" x14ac:dyDescent="0.35">
      <c r="B5515"/>
    </row>
    <row r="5516" spans="2:2" ht="14.5" x14ac:dyDescent="0.35">
      <c r="B5516"/>
    </row>
    <row r="5517" spans="2:2" ht="14.5" x14ac:dyDescent="0.35">
      <c r="B5517"/>
    </row>
    <row r="5518" spans="2:2" ht="14.5" x14ac:dyDescent="0.35">
      <c r="B5518"/>
    </row>
    <row r="5519" spans="2:2" ht="14.5" x14ac:dyDescent="0.35">
      <c r="B5519"/>
    </row>
    <row r="5520" spans="2:2" ht="14.5" x14ac:dyDescent="0.35">
      <c r="B5520"/>
    </row>
    <row r="5521" spans="2:2" ht="14.5" x14ac:dyDescent="0.35">
      <c r="B5521"/>
    </row>
    <row r="5522" spans="2:2" ht="14.5" x14ac:dyDescent="0.35">
      <c r="B5522"/>
    </row>
    <row r="5523" spans="2:2" ht="14.5" x14ac:dyDescent="0.35">
      <c r="B5523"/>
    </row>
    <row r="5524" spans="2:2" ht="14.5" x14ac:dyDescent="0.35">
      <c r="B5524"/>
    </row>
    <row r="5525" spans="2:2" ht="14.5" x14ac:dyDescent="0.35">
      <c r="B5525"/>
    </row>
    <row r="5526" spans="2:2" ht="14.5" x14ac:dyDescent="0.35">
      <c r="B5526"/>
    </row>
    <row r="5527" spans="2:2" ht="14.5" x14ac:dyDescent="0.35">
      <c r="B5527"/>
    </row>
    <row r="5528" spans="2:2" ht="14.5" x14ac:dyDescent="0.35">
      <c r="B5528"/>
    </row>
    <row r="5529" spans="2:2" ht="14.5" x14ac:dyDescent="0.35">
      <c r="B5529"/>
    </row>
    <row r="5530" spans="2:2" ht="14.5" x14ac:dyDescent="0.35">
      <c r="B5530"/>
    </row>
    <row r="5531" spans="2:2" ht="14.5" x14ac:dyDescent="0.35">
      <c r="B5531"/>
    </row>
    <row r="5532" spans="2:2" ht="14.5" x14ac:dyDescent="0.35">
      <c r="B5532"/>
    </row>
    <row r="5533" spans="2:2" ht="14.5" x14ac:dyDescent="0.35">
      <c r="B5533"/>
    </row>
    <row r="5534" spans="2:2" ht="14.5" x14ac:dyDescent="0.35">
      <c r="B5534"/>
    </row>
    <row r="5535" spans="2:2" ht="14.5" x14ac:dyDescent="0.35">
      <c r="B5535"/>
    </row>
    <row r="5536" spans="2:2" ht="14.5" x14ac:dyDescent="0.35">
      <c r="B5536"/>
    </row>
    <row r="5537" spans="2:2" ht="14.5" x14ac:dyDescent="0.35">
      <c r="B5537"/>
    </row>
    <row r="5538" spans="2:2" ht="14.5" x14ac:dyDescent="0.35">
      <c r="B5538"/>
    </row>
    <row r="5539" spans="2:2" ht="14.5" x14ac:dyDescent="0.35">
      <c r="B5539"/>
    </row>
    <row r="5540" spans="2:2" ht="14.5" x14ac:dyDescent="0.35">
      <c r="B5540"/>
    </row>
    <row r="5541" spans="2:2" ht="14.5" x14ac:dyDescent="0.35">
      <c r="B5541"/>
    </row>
    <row r="5542" spans="2:2" ht="14.5" x14ac:dyDescent="0.35">
      <c r="B5542"/>
    </row>
    <row r="5543" spans="2:2" ht="14.5" x14ac:dyDescent="0.35">
      <c r="B5543"/>
    </row>
    <row r="5544" spans="2:2" ht="14.5" x14ac:dyDescent="0.35">
      <c r="B5544"/>
    </row>
    <row r="5545" spans="2:2" ht="14.5" x14ac:dyDescent="0.35">
      <c r="B5545"/>
    </row>
    <row r="5546" spans="2:2" ht="14.5" x14ac:dyDescent="0.35">
      <c r="B5546"/>
    </row>
    <row r="5547" spans="2:2" ht="14.5" x14ac:dyDescent="0.35">
      <c r="B5547"/>
    </row>
    <row r="5548" spans="2:2" ht="14.5" x14ac:dyDescent="0.35">
      <c r="B5548"/>
    </row>
    <row r="5549" spans="2:2" ht="14.5" x14ac:dyDescent="0.35">
      <c r="B5549"/>
    </row>
    <row r="5550" spans="2:2" ht="14.5" x14ac:dyDescent="0.35">
      <c r="B5550"/>
    </row>
    <row r="5551" spans="2:2" ht="14.5" x14ac:dyDescent="0.35">
      <c r="B5551"/>
    </row>
    <row r="5552" spans="2:2" ht="14.5" x14ac:dyDescent="0.35">
      <c r="B5552"/>
    </row>
    <row r="5553" spans="2:2" ht="14.5" x14ac:dyDescent="0.35">
      <c r="B5553"/>
    </row>
    <row r="5554" spans="2:2" ht="14.5" x14ac:dyDescent="0.35">
      <c r="B5554"/>
    </row>
    <row r="5555" spans="2:2" ht="14.5" x14ac:dyDescent="0.35">
      <c r="B5555"/>
    </row>
    <row r="5556" spans="2:2" ht="14.5" x14ac:dyDescent="0.35">
      <c r="B5556"/>
    </row>
    <row r="5557" spans="2:2" ht="14.5" x14ac:dyDescent="0.35">
      <c r="B5557"/>
    </row>
    <row r="5558" spans="2:2" ht="14.5" x14ac:dyDescent="0.35">
      <c r="B5558"/>
    </row>
    <row r="5559" spans="2:2" ht="14.5" x14ac:dyDescent="0.35">
      <c r="B5559"/>
    </row>
    <row r="5560" spans="2:2" ht="14.5" x14ac:dyDescent="0.35">
      <c r="B5560"/>
    </row>
    <row r="5561" spans="2:2" ht="14.5" x14ac:dyDescent="0.35">
      <c r="B5561"/>
    </row>
    <row r="5562" spans="2:2" ht="14.5" x14ac:dyDescent="0.35">
      <c r="B5562"/>
    </row>
    <row r="5563" spans="2:2" ht="14.5" x14ac:dyDescent="0.35">
      <c r="B5563"/>
    </row>
    <row r="5564" spans="2:2" ht="14.5" x14ac:dyDescent="0.35">
      <c r="B5564"/>
    </row>
    <row r="5565" spans="2:2" ht="14.5" x14ac:dyDescent="0.35">
      <c r="B5565"/>
    </row>
    <row r="5566" spans="2:2" ht="14.5" x14ac:dyDescent="0.35">
      <c r="B5566"/>
    </row>
    <row r="5567" spans="2:2" ht="14.5" x14ac:dyDescent="0.35">
      <c r="B5567"/>
    </row>
    <row r="5568" spans="2:2" ht="14.5" x14ac:dyDescent="0.35">
      <c r="B5568"/>
    </row>
    <row r="5569" spans="2:2" ht="14.5" x14ac:dyDescent="0.35">
      <c r="B5569"/>
    </row>
    <row r="5570" spans="2:2" ht="14.5" x14ac:dyDescent="0.35">
      <c r="B5570"/>
    </row>
    <row r="5571" spans="2:2" ht="14.5" x14ac:dyDescent="0.35">
      <c r="B5571"/>
    </row>
    <row r="5572" spans="2:2" ht="14.5" x14ac:dyDescent="0.35">
      <c r="B5572"/>
    </row>
    <row r="5573" spans="2:2" ht="14.5" x14ac:dyDescent="0.35">
      <c r="B5573"/>
    </row>
    <row r="5574" spans="2:2" ht="14.5" x14ac:dyDescent="0.35">
      <c r="B5574"/>
    </row>
    <row r="5575" spans="2:2" ht="14.5" x14ac:dyDescent="0.35">
      <c r="B5575"/>
    </row>
    <row r="5576" spans="2:2" ht="14.5" x14ac:dyDescent="0.35">
      <c r="B5576"/>
    </row>
    <row r="5577" spans="2:2" ht="14.5" x14ac:dyDescent="0.35">
      <c r="B5577"/>
    </row>
    <row r="5578" spans="2:2" ht="14.5" x14ac:dyDescent="0.35">
      <c r="B5578"/>
    </row>
    <row r="5579" spans="2:2" ht="14.5" x14ac:dyDescent="0.35">
      <c r="B5579"/>
    </row>
    <row r="5580" spans="2:2" ht="14.5" x14ac:dyDescent="0.35">
      <c r="B5580"/>
    </row>
    <row r="5581" spans="2:2" ht="14.5" x14ac:dyDescent="0.35">
      <c r="B5581"/>
    </row>
    <row r="5582" spans="2:2" ht="14.5" x14ac:dyDescent="0.35">
      <c r="B5582"/>
    </row>
    <row r="5583" spans="2:2" ht="14.5" x14ac:dyDescent="0.35">
      <c r="B5583"/>
    </row>
    <row r="5584" spans="2:2" ht="14.5" x14ac:dyDescent="0.35">
      <c r="B5584"/>
    </row>
    <row r="5585" spans="2:2" ht="14.5" x14ac:dyDescent="0.35">
      <c r="B5585"/>
    </row>
    <row r="5586" spans="2:2" ht="14.5" x14ac:dyDescent="0.35">
      <c r="B5586"/>
    </row>
    <row r="5587" spans="2:2" ht="14.5" x14ac:dyDescent="0.35">
      <c r="B5587"/>
    </row>
    <row r="5588" spans="2:2" ht="14.5" x14ac:dyDescent="0.35">
      <c r="B5588"/>
    </row>
    <row r="5589" spans="2:2" ht="14.5" x14ac:dyDescent="0.35">
      <c r="B5589"/>
    </row>
    <row r="5590" spans="2:2" ht="14.5" x14ac:dyDescent="0.35">
      <c r="B5590"/>
    </row>
    <row r="5591" spans="2:2" ht="14.5" x14ac:dyDescent="0.35">
      <c r="B5591"/>
    </row>
    <row r="5592" spans="2:2" ht="14.5" x14ac:dyDescent="0.35">
      <c r="B5592"/>
    </row>
    <row r="5593" spans="2:2" ht="14.5" x14ac:dyDescent="0.35">
      <c r="B5593"/>
    </row>
    <row r="5594" spans="2:2" ht="14.5" x14ac:dyDescent="0.35">
      <c r="B5594"/>
    </row>
    <row r="5595" spans="2:2" ht="14.5" x14ac:dyDescent="0.35">
      <c r="B5595"/>
    </row>
    <row r="5596" spans="2:2" ht="14.5" x14ac:dyDescent="0.35">
      <c r="B5596"/>
    </row>
    <row r="5597" spans="2:2" ht="14.5" x14ac:dyDescent="0.35">
      <c r="B5597"/>
    </row>
    <row r="5598" spans="2:2" ht="14.5" x14ac:dyDescent="0.35">
      <c r="B5598"/>
    </row>
    <row r="5599" spans="2:2" ht="14.5" x14ac:dyDescent="0.35">
      <c r="B5599"/>
    </row>
    <row r="5600" spans="2:2" ht="14.5" x14ac:dyDescent="0.35">
      <c r="B5600"/>
    </row>
    <row r="5601" spans="2:2" ht="14.5" x14ac:dyDescent="0.35">
      <c r="B5601"/>
    </row>
    <row r="5602" spans="2:2" ht="14.5" x14ac:dyDescent="0.35">
      <c r="B5602"/>
    </row>
    <row r="5603" spans="2:2" ht="14.5" x14ac:dyDescent="0.35">
      <c r="B5603"/>
    </row>
    <row r="5604" spans="2:2" ht="14.5" x14ac:dyDescent="0.35">
      <c r="B5604"/>
    </row>
    <row r="5605" spans="2:2" ht="14.5" x14ac:dyDescent="0.35">
      <c r="B5605"/>
    </row>
    <row r="5606" spans="2:2" ht="14.5" x14ac:dyDescent="0.35">
      <c r="B5606"/>
    </row>
    <row r="5607" spans="2:2" ht="14.5" x14ac:dyDescent="0.35">
      <c r="B5607"/>
    </row>
    <row r="5608" spans="2:2" ht="14.5" x14ac:dyDescent="0.35">
      <c r="B5608"/>
    </row>
    <row r="5609" spans="2:2" ht="14.5" x14ac:dyDescent="0.35">
      <c r="B5609"/>
    </row>
    <row r="5610" spans="2:2" ht="14.5" x14ac:dyDescent="0.35">
      <c r="B5610"/>
    </row>
    <row r="5611" spans="2:2" ht="14.5" x14ac:dyDescent="0.35">
      <c r="B5611"/>
    </row>
    <row r="5612" spans="2:2" ht="14.5" x14ac:dyDescent="0.35">
      <c r="B5612"/>
    </row>
    <row r="5613" spans="2:2" ht="14.5" x14ac:dyDescent="0.35">
      <c r="B5613"/>
    </row>
    <row r="5614" spans="2:2" ht="14.5" x14ac:dyDescent="0.35">
      <c r="B5614"/>
    </row>
    <row r="5615" spans="2:2" ht="14.5" x14ac:dyDescent="0.35">
      <c r="B5615"/>
    </row>
    <row r="5616" spans="2:2" ht="14.5" x14ac:dyDescent="0.35">
      <c r="B5616"/>
    </row>
    <row r="5617" spans="2:2" ht="14.5" x14ac:dyDescent="0.35">
      <c r="B5617"/>
    </row>
    <row r="5618" spans="2:2" ht="14.5" x14ac:dyDescent="0.35">
      <c r="B5618"/>
    </row>
    <row r="5619" spans="2:2" ht="14.5" x14ac:dyDescent="0.35">
      <c r="B5619"/>
    </row>
    <row r="5620" spans="2:2" ht="14.5" x14ac:dyDescent="0.35">
      <c r="B5620"/>
    </row>
    <row r="5621" spans="2:2" ht="14.5" x14ac:dyDescent="0.35">
      <c r="B5621"/>
    </row>
    <row r="5622" spans="2:2" ht="14.5" x14ac:dyDescent="0.35">
      <c r="B5622"/>
    </row>
    <row r="5623" spans="2:2" ht="14.5" x14ac:dyDescent="0.35">
      <c r="B5623"/>
    </row>
    <row r="5624" spans="2:2" ht="14.5" x14ac:dyDescent="0.35">
      <c r="B5624"/>
    </row>
  </sheetData>
  <autoFilter ref="B2:K2812" xr:uid="{C37A7D0B-CB19-4E46-BE90-9156245F150E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DB97-FF07-419A-BF79-76A3B338B101}">
  <dimension ref="A2:H40"/>
  <sheetViews>
    <sheetView showGridLines="0" workbookViewId="0">
      <selection activeCell="G12" sqref="G12"/>
    </sheetView>
  </sheetViews>
  <sheetFormatPr defaultRowHeight="14" x14ac:dyDescent="0.35"/>
  <cols>
    <col min="1" max="1" width="8.7265625" style="7"/>
    <col min="2" max="2" width="32.7265625" style="7" customWidth="1"/>
    <col min="3" max="4" width="14.6328125" style="7" customWidth="1"/>
    <col min="5" max="5" width="6.36328125" style="36" customWidth="1"/>
    <col min="6" max="6" width="24.6328125" style="7" customWidth="1"/>
    <col min="7" max="8" width="19.26953125" style="7" customWidth="1"/>
    <col min="9" max="9" width="24.1796875" style="7" customWidth="1"/>
    <col min="10" max="12" width="19.26953125" style="7" customWidth="1"/>
    <col min="13" max="16384" width="8.7265625" style="7"/>
  </cols>
  <sheetData>
    <row r="2" spans="2:8" s="6" customFormat="1" x14ac:dyDescent="0.35">
      <c r="B2" s="14" t="s">
        <v>3048</v>
      </c>
      <c r="C2" s="14"/>
      <c r="D2" s="14"/>
      <c r="E2" s="31"/>
      <c r="F2" s="13" t="s">
        <v>3043</v>
      </c>
      <c r="G2" s="13" t="s">
        <v>3044</v>
      </c>
      <c r="H2" s="13" t="s">
        <v>3045</v>
      </c>
    </row>
    <row r="3" spans="2:8" ht="28" x14ac:dyDescent="0.35">
      <c r="B3" s="6" t="s">
        <v>3052</v>
      </c>
      <c r="C3" s="8" t="s">
        <v>3070</v>
      </c>
      <c r="D3" s="8" t="s">
        <v>3071</v>
      </c>
      <c r="E3" s="32"/>
      <c r="F3" s="41" t="s">
        <v>3072</v>
      </c>
      <c r="G3" s="41"/>
      <c r="H3" s="41"/>
    </row>
    <row r="4" spans="2:8" x14ac:dyDescent="0.3">
      <c r="B4" s="15" t="s">
        <v>3053</v>
      </c>
      <c r="C4" s="17">
        <v>0</v>
      </c>
      <c r="D4" s="17">
        <v>0.2</v>
      </c>
      <c r="E4" s="33"/>
      <c r="F4" s="16">
        <v>60</v>
      </c>
      <c r="G4" s="16">
        <v>80</v>
      </c>
      <c r="H4" s="17">
        <v>0</v>
      </c>
    </row>
    <row r="5" spans="2:8" x14ac:dyDescent="0.3">
      <c r="B5" s="15" t="s">
        <v>3054</v>
      </c>
      <c r="C5" s="17">
        <f>D4</f>
        <v>0.2</v>
      </c>
      <c r="D5" s="17">
        <v>0.5</v>
      </c>
      <c r="E5" s="33"/>
      <c r="F5" s="16">
        <v>70</v>
      </c>
      <c r="G5" s="16">
        <v>85</v>
      </c>
      <c r="H5" s="17">
        <v>0</v>
      </c>
    </row>
    <row r="6" spans="2:8" x14ac:dyDescent="0.3">
      <c r="B6" s="15" t="s">
        <v>3055</v>
      </c>
      <c r="C6" s="17">
        <f t="shared" ref="C6:C20" si="0">D5</f>
        <v>0.5</v>
      </c>
      <c r="D6" s="17">
        <v>1</v>
      </c>
      <c r="E6" s="33"/>
      <c r="F6" s="16">
        <v>80</v>
      </c>
      <c r="G6" s="16">
        <v>95</v>
      </c>
      <c r="H6" s="17">
        <v>0</v>
      </c>
    </row>
    <row r="7" spans="2:8" x14ac:dyDescent="0.3">
      <c r="B7" s="15" t="s">
        <v>3056</v>
      </c>
      <c r="C7" s="17">
        <f t="shared" si="0"/>
        <v>1</v>
      </c>
      <c r="D7" s="17">
        <v>2</v>
      </c>
      <c r="E7" s="33"/>
      <c r="F7" s="16">
        <v>110</v>
      </c>
      <c r="G7" s="16">
        <v>135</v>
      </c>
      <c r="H7" s="17">
        <v>0</v>
      </c>
    </row>
    <row r="8" spans="2:8" x14ac:dyDescent="0.3">
      <c r="B8" s="15" t="s">
        <v>3057</v>
      </c>
      <c r="C8" s="17">
        <f t="shared" si="0"/>
        <v>2</v>
      </c>
      <c r="D8" s="17">
        <v>4</v>
      </c>
      <c r="E8" s="33"/>
      <c r="F8" s="16">
        <v>160</v>
      </c>
      <c r="G8" s="16">
        <v>190</v>
      </c>
      <c r="H8" s="17">
        <v>0</v>
      </c>
    </row>
    <row r="9" spans="2:8" x14ac:dyDescent="0.3">
      <c r="B9" s="15" t="s">
        <v>3058</v>
      </c>
      <c r="C9" s="17">
        <f t="shared" si="0"/>
        <v>4</v>
      </c>
      <c r="D9" s="17">
        <v>6</v>
      </c>
      <c r="E9" s="33"/>
      <c r="F9" s="16">
        <v>230</v>
      </c>
      <c r="G9" s="16">
        <v>270</v>
      </c>
      <c r="H9" s="17">
        <v>0</v>
      </c>
    </row>
    <row r="10" spans="2:8" x14ac:dyDescent="0.3">
      <c r="B10" s="15" t="s">
        <v>3059</v>
      </c>
      <c r="C10" s="17">
        <f t="shared" si="0"/>
        <v>6</v>
      </c>
      <c r="D10" s="17">
        <v>8</v>
      </c>
      <c r="E10" s="33"/>
      <c r="F10" s="16">
        <v>300</v>
      </c>
      <c r="G10" s="16">
        <v>360</v>
      </c>
      <c r="H10" s="17">
        <v>0</v>
      </c>
    </row>
    <row r="11" spans="2:8" x14ac:dyDescent="0.3">
      <c r="B11" s="15" t="s">
        <v>3060</v>
      </c>
      <c r="C11" s="17">
        <f t="shared" si="0"/>
        <v>8</v>
      </c>
      <c r="D11" s="17">
        <v>10</v>
      </c>
      <c r="E11" s="33"/>
      <c r="F11" s="16">
        <v>370</v>
      </c>
      <c r="G11" s="16">
        <v>440</v>
      </c>
      <c r="H11" s="17">
        <v>0</v>
      </c>
    </row>
    <row r="12" spans="2:8" x14ac:dyDescent="0.3">
      <c r="B12" s="15" t="s">
        <v>3061</v>
      </c>
      <c r="C12" s="17">
        <f t="shared" si="0"/>
        <v>10</v>
      </c>
      <c r="D12" s="17">
        <v>12</v>
      </c>
      <c r="E12" s="33"/>
      <c r="F12" s="16">
        <v>440</v>
      </c>
      <c r="G12" s="16">
        <v>530</v>
      </c>
      <c r="H12" s="17">
        <v>0</v>
      </c>
    </row>
    <row r="13" spans="2:8" x14ac:dyDescent="0.3">
      <c r="B13" s="15" t="s">
        <v>3062</v>
      </c>
      <c r="C13" s="17">
        <f t="shared" si="0"/>
        <v>12</v>
      </c>
      <c r="D13" s="17">
        <v>15</v>
      </c>
      <c r="E13" s="33"/>
      <c r="F13" s="16">
        <v>530</v>
      </c>
      <c r="G13" s="16">
        <v>640</v>
      </c>
      <c r="H13" s="17">
        <v>0</v>
      </c>
    </row>
    <row r="14" spans="2:8" x14ac:dyDescent="0.3">
      <c r="B14" s="15" t="s">
        <v>3063</v>
      </c>
      <c r="C14" s="17">
        <f t="shared" si="0"/>
        <v>15</v>
      </c>
      <c r="D14" s="17">
        <v>20</v>
      </c>
      <c r="E14" s="33"/>
      <c r="F14" s="16">
        <v>670</v>
      </c>
      <c r="G14" s="16">
        <v>800</v>
      </c>
      <c r="H14" s="17">
        <v>0</v>
      </c>
    </row>
    <row r="15" spans="2:8" x14ac:dyDescent="0.3">
      <c r="B15" s="15" t="s">
        <v>3064</v>
      </c>
      <c r="C15" s="17">
        <f t="shared" si="0"/>
        <v>20</v>
      </c>
      <c r="D15" s="17">
        <v>25</v>
      </c>
      <c r="E15" s="33"/>
      <c r="F15" s="16">
        <v>840</v>
      </c>
      <c r="G15" s="16">
        <v>1000</v>
      </c>
      <c r="H15" s="17">
        <v>0</v>
      </c>
    </row>
    <row r="16" spans="2:8" x14ac:dyDescent="0.3">
      <c r="B16" s="15" t="s">
        <v>3065</v>
      </c>
      <c r="C16" s="17">
        <f t="shared" si="0"/>
        <v>25</v>
      </c>
      <c r="D16" s="17">
        <v>30</v>
      </c>
      <c r="E16" s="33"/>
      <c r="F16" s="16">
        <v>1000</v>
      </c>
      <c r="G16" s="16">
        <v>1200</v>
      </c>
      <c r="H16" s="17">
        <v>0</v>
      </c>
    </row>
    <row r="17" spans="1:8" x14ac:dyDescent="0.3">
      <c r="B17" s="15" t="s">
        <v>3066</v>
      </c>
      <c r="C17" s="17">
        <f t="shared" si="0"/>
        <v>30</v>
      </c>
      <c r="D17" s="17">
        <v>35</v>
      </c>
      <c r="E17" s="33"/>
      <c r="F17" s="16">
        <v>1150</v>
      </c>
      <c r="G17" s="16">
        <v>1400</v>
      </c>
      <c r="H17" s="17">
        <v>0</v>
      </c>
    </row>
    <row r="18" spans="1:8" x14ac:dyDescent="0.3">
      <c r="B18" s="15" t="s">
        <v>3067</v>
      </c>
      <c r="C18" s="17">
        <f t="shared" si="0"/>
        <v>35</v>
      </c>
      <c r="D18" s="17">
        <v>50</v>
      </c>
      <c r="E18" s="33"/>
      <c r="F18" s="16">
        <v>1500</v>
      </c>
      <c r="G18" s="16">
        <v>1800</v>
      </c>
      <c r="H18" s="17">
        <v>0</v>
      </c>
    </row>
    <row r="19" spans="1:8" x14ac:dyDescent="0.3">
      <c r="B19" s="15" t="s">
        <v>3068</v>
      </c>
      <c r="C19" s="17">
        <f t="shared" si="0"/>
        <v>50</v>
      </c>
      <c r="D19" s="17">
        <v>150</v>
      </c>
      <c r="E19" s="33"/>
      <c r="F19" s="16">
        <v>1950</v>
      </c>
      <c r="G19" s="16">
        <v>2300</v>
      </c>
      <c r="H19" s="17">
        <v>0</v>
      </c>
    </row>
    <row r="20" spans="1:8" x14ac:dyDescent="0.3">
      <c r="B20" s="15" t="s">
        <v>3069</v>
      </c>
      <c r="C20" s="17">
        <f t="shared" si="0"/>
        <v>150</v>
      </c>
      <c r="D20" s="18">
        <v>1000000</v>
      </c>
      <c r="E20" s="34"/>
      <c r="F20" s="16">
        <v>3500</v>
      </c>
      <c r="G20" s="16">
        <v>3500</v>
      </c>
      <c r="H20" s="17">
        <v>0</v>
      </c>
    </row>
    <row r="22" spans="1:8" x14ac:dyDescent="0.35">
      <c r="B22" s="14" t="s">
        <v>3047</v>
      </c>
      <c r="C22" s="14"/>
      <c r="D22" s="14"/>
      <c r="E22" s="31"/>
      <c r="F22" s="13" t="s">
        <v>3043</v>
      </c>
      <c r="G22" s="13" t="s">
        <v>3044</v>
      </c>
      <c r="H22" s="13" t="s">
        <v>3045</v>
      </c>
    </row>
    <row r="23" spans="1:8" x14ac:dyDescent="0.35">
      <c r="A23" s="20"/>
      <c r="B23" s="21"/>
      <c r="C23" s="21"/>
      <c r="D23" s="21"/>
      <c r="E23" s="31"/>
      <c r="F23" s="41" t="s">
        <v>3072</v>
      </c>
      <c r="G23" s="41"/>
      <c r="H23" s="41"/>
    </row>
    <row r="24" spans="1:8" x14ac:dyDescent="0.35">
      <c r="B24" s="6"/>
      <c r="C24" s="8"/>
      <c r="D24" s="8"/>
      <c r="E24" s="32"/>
      <c r="F24" s="19">
        <v>0</v>
      </c>
      <c r="G24" s="19">
        <v>20</v>
      </c>
      <c r="H24" s="19">
        <v>0</v>
      </c>
    </row>
    <row r="25" spans="1:8" x14ac:dyDescent="0.3">
      <c r="B25" s="15"/>
      <c r="C25" s="17"/>
      <c r="D25" s="17"/>
      <c r="E25" s="33"/>
      <c r="F25" s="16"/>
      <c r="G25" s="16"/>
    </row>
    <row r="26" spans="1:8" x14ac:dyDescent="0.35">
      <c r="B26" s="14" t="s">
        <v>3042</v>
      </c>
      <c r="C26" s="14"/>
      <c r="D26" s="14"/>
      <c r="E26" s="31"/>
      <c r="F26" s="13" t="s">
        <v>3043</v>
      </c>
      <c r="G26" s="13" t="s">
        <v>3044</v>
      </c>
      <c r="H26" s="13" t="s">
        <v>3045</v>
      </c>
    </row>
    <row r="27" spans="1:8" x14ac:dyDescent="0.35">
      <c r="B27" s="21"/>
      <c r="C27" s="21"/>
      <c r="D27" s="21"/>
      <c r="E27" s="31"/>
      <c r="F27" s="41" t="s">
        <v>3072</v>
      </c>
      <c r="G27" s="41"/>
      <c r="H27" s="41"/>
    </row>
    <row r="28" spans="1:8" x14ac:dyDescent="0.35">
      <c r="B28" s="15" t="s">
        <v>3074</v>
      </c>
      <c r="C28" s="22"/>
      <c r="D28" s="22"/>
      <c r="E28" s="35"/>
      <c r="F28" s="23">
        <v>4.4999999999999998E-2</v>
      </c>
      <c r="G28" s="23">
        <v>4.4999999999999998E-2</v>
      </c>
      <c r="H28" s="30">
        <v>0</v>
      </c>
    </row>
    <row r="29" spans="1:8" x14ac:dyDescent="0.3">
      <c r="B29" s="15" t="s">
        <v>3073</v>
      </c>
      <c r="C29" s="17"/>
      <c r="D29" s="17"/>
      <c r="E29" s="33"/>
      <c r="F29" s="24">
        <v>0</v>
      </c>
      <c r="G29" s="24">
        <v>0</v>
      </c>
      <c r="H29" s="24">
        <v>0</v>
      </c>
    </row>
    <row r="30" spans="1:8" x14ac:dyDescent="0.3">
      <c r="B30" s="15" t="s">
        <v>3075</v>
      </c>
      <c r="C30" s="17"/>
      <c r="D30" s="17"/>
      <c r="E30" s="33"/>
      <c r="F30" s="16">
        <v>500</v>
      </c>
      <c r="G30" s="16">
        <v>500</v>
      </c>
      <c r="H30" s="24">
        <v>0</v>
      </c>
    </row>
    <row r="31" spans="1:8" x14ac:dyDescent="0.3">
      <c r="B31" s="15"/>
      <c r="C31" s="17"/>
      <c r="D31" s="17"/>
      <c r="E31" s="33"/>
      <c r="F31" s="16"/>
      <c r="G31" s="16"/>
    </row>
    <row r="32" spans="1:8" x14ac:dyDescent="0.35">
      <c r="B32" s="14" t="s">
        <v>3046</v>
      </c>
      <c r="C32" s="14"/>
      <c r="D32" s="14"/>
      <c r="E32" s="31"/>
      <c r="F32" s="13" t="s">
        <v>3043</v>
      </c>
      <c r="G32" s="13" t="s">
        <v>3044</v>
      </c>
      <c r="H32" s="13" t="s">
        <v>3045</v>
      </c>
    </row>
    <row r="33" spans="2:8" x14ac:dyDescent="0.35">
      <c r="B33" s="15" t="s">
        <v>3074</v>
      </c>
      <c r="C33" s="22"/>
      <c r="D33" s="22"/>
      <c r="E33" s="35"/>
      <c r="F33" s="23">
        <v>1.2999999999999999E-2</v>
      </c>
      <c r="G33" s="23">
        <v>1.2999999999999999E-2</v>
      </c>
      <c r="H33" s="23">
        <v>1.2999999999999999E-2</v>
      </c>
    </row>
    <row r="34" spans="2:8" x14ac:dyDescent="0.3">
      <c r="B34" s="15"/>
      <c r="C34" s="17"/>
      <c r="D34" s="17"/>
      <c r="E34" s="33"/>
      <c r="F34" s="16"/>
      <c r="G34" s="16"/>
    </row>
    <row r="35" spans="2:8" x14ac:dyDescent="0.3">
      <c r="B35" s="15"/>
      <c r="C35" s="17"/>
      <c r="D35" s="17"/>
      <c r="E35" s="33"/>
      <c r="F35" s="16"/>
      <c r="G35" s="16"/>
    </row>
    <row r="36" spans="2:8" x14ac:dyDescent="0.3">
      <c r="B36" s="15"/>
      <c r="C36" s="17"/>
      <c r="D36" s="17"/>
      <c r="E36" s="33"/>
      <c r="F36" s="16"/>
      <c r="G36" s="16"/>
    </row>
    <row r="37" spans="2:8" x14ac:dyDescent="0.3">
      <c r="B37" s="15"/>
      <c r="C37" s="17"/>
      <c r="D37" s="17"/>
      <c r="E37" s="33"/>
      <c r="F37" s="16"/>
      <c r="G37" s="16"/>
    </row>
    <row r="38" spans="2:8" x14ac:dyDescent="0.3">
      <c r="B38" s="15"/>
      <c r="C38" s="17"/>
      <c r="D38" s="17"/>
      <c r="E38" s="33"/>
      <c r="F38" s="16"/>
      <c r="G38" s="16"/>
    </row>
    <row r="39" spans="2:8" x14ac:dyDescent="0.3">
      <c r="B39" s="15"/>
      <c r="C39" s="17"/>
      <c r="D39" s="17"/>
      <c r="E39" s="33"/>
      <c r="F39" s="16"/>
      <c r="G39" s="16"/>
    </row>
    <row r="40" spans="2:8" x14ac:dyDescent="0.3">
      <c r="B40" s="15"/>
      <c r="C40" s="17"/>
      <c r="D40" s="18"/>
      <c r="E40" s="34"/>
      <c r="F40" s="16"/>
      <c r="G40" s="16"/>
    </row>
  </sheetData>
  <mergeCells count="3">
    <mergeCell ref="F23:H23"/>
    <mergeCell ref="F27:H27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Fees</vt:lpstr>
      <vt:lpstr>Source &gt;&gt;&gt;</vt:lpstr>
      <vt:lpstr>Sales fee</vt:lpstr>
      <vt:lpstr>Delivery +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Alibek Kachaganov</cp:lastModifiedBy>
  <dcterms:created xsi:type="dcterms:W3CDTF">2015-06-05T18:17:20Z</dcterms:created>
  <dcterms:modified xsi:type="dcterms:W3CDTF">2024-09-09T15:06:36Z</dcterms:modified>
</cp:coreProperties>
</file>