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24226"/>
  <xr:revisionPtr revIDLastSave="0" documentId="13_ncr:1_{8BD9B829-EDE8-4071-8A93-3FD63BB4C352}" xr6:coauthVersionLast="47" xr6:coauthVersionMax="47" xr10:uidLastSave="{00000000-0000-0000-0000-000000000000}"/>
  <bookViews>
    <workbookView xWindow="-120" yWindow="-120" windowWidth="29040" windowHeight="15720" tabRatio="936" xr2:uid="{00000000-000D-0000-FFFF-FFFF00000000}"/>
  </bookViews>
  <sheets>
    <sheet name="Contents" sheetId="1" r:id="rId1"/>
    <sheet name="BS" sheetId="34" r:id="rId2"/>
    <sheet name="PL" sheetId="38" r:id="rId3"/>
    <sheet name="CF" sheetId="39" r:id="rId4"/>
    <sheet name="Reconciliations " sheetId="40" r:id="rId5"/>
    <sheet name="Segment results" sheetId="28" r:id="rId6"/>
    <sheet name="non-IFRS financial measures" sheetId="41" r:id="rId7"/>
  </sheets>
  <definedNames>
    <definedName name="BS">#REF!</definedName>
    <definedName name="CF">#REF!</definedName>
    <definedName name="Headcount">#REF!</definedName>
    <definedName name="Operating_metrics">#REF!</definedName>
    <definedName name="PnL">#REF!</definedName>
    <definedName name="Reconciliation">#REF!</definedName>
    <definedName name="Revenue_and_costs">#REF!</definedName>
    <definedName name="Segment_EBITDA">#REF!</definedName>
    <definedName name="Segment_EBITDA_new">#REF!</definedName>
    <definedName name="Segment_EBITDA_new1">#REF!</definedName>
    <definedName name="Segment_Revenue">#REF!</definedName>
    <definedName name="Segment_Revenue_new">#REF!</definedName>
    <definedName name="Yandex.Marke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77" i="28" l="1"/>
  <c r="M83" i="28"/>
  <c r="P82" i="28"/>
  <c r="N82" i="28"/>
  <c r="P80" i="28"/>
  <c r="J79" i="28"/>
  <c r="O78" i="28"/>
  <c r="N78" i="28"/>
  <c r="M75" i="28"/>
  <c r="E86" i="28"/>
  <c r="E81" i="28"/>
  <c r="E80" i="28" l="1"/>
  <c r="G79" i="28"/>
  <c r="C76" i="28"/>
  <c r="K80" i="28"/>
  <c r="P81" i="28"/>
  <c r="L81" i="28"/>
  <c r="M81" i="28"/>
  <c r="C79" i="28"/>
  <c r="I81" i="28"/>
  <c r="J81" i="28"/>
  <c r="K81" i="28"/>
  <c r="I85" i="28"/>
  <c r="P78" i="28"/>
  <c r="L80" i="28"/>
  <c r="J85" i="28"/>
  <c r="O81" i="28"/>
  <c r="N86" i="28"/>
  <c r="O86" i="28"/>
  <c r="M80" i="28"/>
  <c r="K85" i="28"/>
  <c r="N77" i="28"/>
  <c r="E79" i="28"/>
  <c r="C81" i="28"/>
  <c r="C84" i="28"/>
  <c r="M78" i="28"/>
  <c r="C80" i="28"/>
  <c r="C85" i="28"/>
  <c r="C82" i="28"/>
  <c r="E84" i="28"/>
  <c r="L85" i="28"/>
  <c r="I79" i="28"/>
  <c r="M85" i="28"/>
  <c r="L90" i="28"/>
  <c r="H84" i="28"/>
  <c r="M82" i="28"/>
  <c r="P90" i="28"/>
  <c r="H90" i="28"/>
  <c r="C83" i="28"/>
  <c r="K77" i="28"/>
  <c r="I90" i="28"/>
  <c r="L77" i="28"/>
  <c r="G84" i="28"/>
  <c r="H76" i="28"/>
  <c r="E76" i="28"/>
  <c r="G80" i="28"/>
  <c r="H80" i="28"/>
  <c r="N81" i="28"/>
  <c r="H79" i="28"/>
  <c r="M77" i="28"/>
  <c r="I80" i="28"/>
  <c r="J80" i="28"/>
  <c r="J77" i="28"/>
  <c r="P86" i="28"/>
  <c r="E83" i="28"/>
  <c r="G76" i="28"/>
  <c r="N85" i="28"/>
  <c r="M86" i="28"/>
  <c r="G90" i="28"/>
  <c r="N80" i="28"/>
  <c r="O80" i="28"/>
  <c r="I76" i="28"/>
  <c r="I84" i="28"/>
  <c r="H81" i="28"/>
  <c r="M79" i="28"/>
  <c r="K84" i="28"/>
  <c r="O90" i="28"/>
  <c r="E90" i="28"/>
  <c r="L84" i="28"/>
  <c r="G75" i="28"/>
  <c r="M76" i="28"/>
  <c r="I78" i="28"/>
  <c r="O79" i="28"/>
  <c r="M84" i="28"/>
  <c r="H75" i="28"/>
  <c r="N76" i="28"/>
  <c r="J78" i="28"/>
  <c r="P79" i="28"/>
  <c r="H83" i="28"/>
  <c r="N84" i="28"/>
  <c r="J86" i="28"/>
  <c r="C77" i="28"/>
  <c r="E77" i="28"/>
  <c r="I75" i="28"/>
  <c r="O76" i="28"/>
  <c r="K78" i="28"/>
  <c r="I83" i="28"/>
  <c r="O84" i="28"/>
  <c r="K86" i="28"/>
  <c r="J90" i="28"/>
  <c r="O77" i="28"/>
  <c r="N90" i="28"/>
  <c r="K90" i="28"/>
  <c r="M90" i="28"/>
  <c r="G78" i="28"/>
  <c r="C90" i="28"/>
  <c r="G83" i="28"/>
  <c r="E78" i="28"/>
  <c r="L75" i="28"/>
  <c r="H77" i="28"/>
  <c r="L83" i="28"/>
  <c r="H85" i="28"/>
  <c r="K79" i="28"/>
  <c r="J76" i="28"/>
  <c r="N79" i="28"/>
  <c r="I86" i="28"/>
  <c r="C78" i="28"/>
  <c r="J83" i="28"/>
  <c r="G77" i="28"/>
  <c r="G82" i="28"/>
  <c r="P75" i="28"/>
  <c r="J82" i="28"/>
  <c r="K82" i="28"/>
  <c r="L82" i="28"/>
  <c r="G81" i="28"/>
  <c r="O85" i="28"/>
  <c r="P77" i="28"/>
  <c r="L79" i="28"/>
  <c r="P85" i="28"/>
  <c r="O82" i="28"/>
  <c r="L76" i="28"/>
  <c r="C75" i="28"/>
  <c r="P76" i="28"/>
  <c r="L78" i="28"/>
  <c r="L86" i="28"/>
  <c r="C86" i="28"/>
  <c r="K75" i="28"/>
  <c r="G85" i="28"/>
  <c r="E82" i="28"/>
  <c r="N75" i="28"/>
  <c r="H82" i="28"/>
  <c r="N83" i="28"/>
  <c r="P83" i="28"/>
  <c r="E85" i="28"/>
  <c r="K76" i="28"/>
  <c r="G86" i="28"/>
  <c r="H78" i="28"/>
  <c r="H86" i="28"/>
  <c r="E75" i="28"/>
  <c r="J75" i="28"/>
  <c r="P84" i="28"/>
  <c r="K83" i="28"/>
  <c r="O75" i="28"/>
  <c r="I82" i="28"/>
  <c r="O83" i="28"/>
  <c r="J84" i="28"/>
  <c r="G37" i="40" l="1"/>
  <c r="L46" i="28" l="1"/>
  <c r="K46" i="28"/>
  <c r="L36" i="28"/>
  <c r="K43" i="28" l="1"/>
  <c r="L39" i="28"/>
  <c r="L30" i="28"/>
  <c r="K30" i="28"/>
  <c r="K37" i="28"/>
  <c r="K38" i="28"/>
  <c r="K41" i="28"/>
  <c r="L37" i="28"/>
  <c r="K34" i="28"/>
  <c r="K44" i="28"/>
  <c r="K32" i="28"/>
  <c r="K42" i="28"/>
  <c r="L38" i="28"/>
  <c r="L33" i="28"/>
  <c r="L34" i="28"/>
  <c r="L35" i="28"/>
  <c r="L43" i="28"/>
  <c r="L32" i="28"/>
  <c r="K39" i="28"/>
  <c r="K33" i="28"/>
  <c r="K35" i="28"/>
  <c r="L44" i="28"/>
  <c r="L40" i="28"/>
  <c r="L31" i="28"/>
  <c r="L42" i="28"/>
  <c r="K40" i="28"/>
  <c r="K31" i="28"/>
  <c r="K36" i="28"/>
  <c r="L41" i="28"/>
  <c r="M43" i="28" l="1"/>
  <c r="M42" i="28"/>
  <c r="M41" i="28"/>
  <c r="M39" i="28"/>
  <c r="M38" i="28"/>
  <c r="M37" i="28"/>
  <c r="M36" i="28"/>
  <c r="M34" i="28"/>
  <c r="M33" i="28"/>
  <c r="M32" i="28"/>
  <c r="M31" i="28"/>
  <c r="M40" i="28" l="1"/>
  <c r="M35" i="28"/>
  <c r="M30" i="28"/>
  <c r="M44" i="28" l="1"/>
  <c r="M46" i="28"/>
  <c r="E35" i="28" l="1"/>
  <c r="E40" i="28"/>
  <c r="E39" i="28"/>
  <c r="E42" i="28"/>
  <c r="E30" i="28"/>
  <c r="E31" i="28"/>
  <c r="E32" i="28"/>
  <c r="E34" i="28"/>
  <c r="E36" i="28"/>
  <c r="E38" i="28"/>
  <c r="E41" i="28"/>
  <c r="E43" i="28"/>
  <c r="E37" i="28"/>
  <c r="N30" i="28" l="1"/>
  <c r="N31" i="28"/>
  <c r="N32" i="28"/>
  <c r="N39" i="28"/>
  <c r="N42" i="28"/>
  <c r="N33" i="28"/>
  <c r="N34" i="28"/>
  <c r="N36" i="28"/>
  <c r="N37" i="28"/>
  <c r="N41" i="28"/>
  <c r="E33" i="28"/>
  <c r="N43" i="28"/>
  <c r="N38" i="28"/>
  <c r="N35" i="28" l="1"/>
  <c r="N40" i="28"/>
  <c r="N44" i="28"/>
  <c r="E44" i="28" l="1"/>
  <c r="E46" i="28" l="1"/>
  <c r="N46" i="28" l="1"/>
  <c r="O30" i="28" l="1"/>
  <c r="O31" i="28"/>
  <c r="O32" i="28"/>
  <c r="O34" i="28"/>
  <c r="O36" i="28"/>
  <c r="O33" i="28"/>
  <c r="O37" i="28"/>
  <c r="O43" i="28"/>
  <c r="O38" i="28"/>
  <c r="O41" i="28"/>
  <c r="O39" i="28"/>
  <c r="O42" i="28"/>
  <c r="O35" i="28" l="1"/>
  <c r="O40" i="28"/>
  <c r="O44" i="28" l="1"/>
  <c r="O46" i="28" l="1"/>
  <c r="P43" i="28" l="1"/>
  <c r="P42" i="28"/>
  <c r="P41" i="28"/>
  <c r="P39" i="28"/>
  <c r="P38" i="28"/>
  <c r="P37" i="28"/>
  <c r="P36" i="28"/>
  <c r="P34" i="28"/>
  <c r="P33" i="28"/>
  <c r="P32" i="28"/>
  <c r="P31" i="28"/>
  <c r="P30" i="28"/>
  <c r="P44" i="28" l="1"/>
  <c r="P35" i="28"/>
  <c r="P46" i="28"/>
  <c r="P40" i="28" l="1"/>
</calcChain>
</file>

<file path=xl/sharedStrings.xml><?xml version="1.0" encoding="utf-8"?>
<sst xmlns="http://schemas.openxmlformats.org/spreadsheetml/2006/main" count="374" uniqueCount="206">
  <si>
    <t>Table of contents:</t>
  </si>
  <si>
    <t>Back to contents</t>
  </si>
  <si>
    <t>BS</t>
  </si>
  <si>
    <t>CF</t>
  </si>
  <si>
    <t>ASSETS</t>
  </si>
  <si>
    <t xml:space="preserve">    Property and equipment</t>
  </si>
  <si>
    <t xml:space="preserve">    Content assets</t>
  </si>
  <si>
    <t xml:space="preserve">    Right-of-use assets</t>
  </si>
  <si>
    <t xml:space="preserve">    Deferred tax assets</t>
  </si>
  <si>
    <t xml:space="preserve">    Loans to customers</t>
  </si>
  <si>
    <t xml:space="preserve">    Other non-current assets</t>
  </si>
  <si>
    <t xml:space="preserve">           Total non-current assets</t>
  </si>
  <si>
    <t xml:space="preserve">    Inventory</t>
  </si>
  <si>
    <t xml:space="preserve">    Trade accounts receivable</t>
  </si>
  <si>
    <t xml:space="preserve">    Prepaid expenses</t>
  </si>
  <si>
    <t xml:space="preserve">    VAT reclaimable</t>
  </si>
  <si>
    <t xml:space="preserve">    Funds receivable</t>
  </si>
  <si>
    <t xml:space="preserve">    Cash and cash equivalents</t>
  </si>
  <si>
    <t xml:space="preserve">    Other current assets</t>
  </si>
  <si>
    <t xml:space="preserve">           Total current assets</t>
  </si>
  <si>
    <t xml:space="preserve">                 TOTAL ASSETS</t>
  </si>
  <si>
    <t>LIABILITIES AND SHAREHOLDERS’ EQUITY</t>
  </si>
  <si>
    <t xml:space="preserve">           Total shareholders’ equity</t>
  </si>
  <si>
    <t xml:space="preserve">    Debt</t>
  </si>
  <si>
    <r>
      <t xml:space="preserve">    Lease liabilities</t>
    </r>
    <r>
      <rPr>
        <vertAlign val="superscript"/>
        <sz val="8"/>
        <color rgb="FF000000"/>
        <rFont val="Times New Roman"/>
        <family val="1"/>
        <charset val="204"/>
      </rPr>
      <t>(1)</t>
    </r>
  </si>
  <si>
    <t xml:space="preserve">    Deferred tax liabilities</t>
  </si>
  <si>
    <t xml:space="preserve">    Other non-current liabilities</t>
  </si>
  <si>
    <t xml:space="preserve">           Total non-current liabilities</t>
  </si>
  <si>
    <t xml:space="preserve">    Contract liabilities</t>
  </si>
  <si>
    <t xml:space="preserve">           Total current liabilities</t>
  </si>
  <si>
    <t xml:space="preserve">                 TOTAL LIABILITIES AND STOCKHOLDERS’ EQUITY</t>
  </si>
  <si>
    <r>
      <rPr>
        <vertAlign val="superscript"/>
        <sz val="10"/>
        <rFont val="Times New Roman"/>
        <family val="1"/>
        <charset val="204"/>
      </rPr>
      <t>(1)</t>
    </r>
    <r>
      <rPr>
        <sz val="10"/>
        <rFont val="Times New Roman"/>
        <family val="1"/>
        <charset val="204"/>
      </rPr>
      <t xml:space="preserve"> Lease liabilities include:</t>
    </r>
  </si>
  <si>
    <t xml:space="preserve">    Current operating lease liabilities</t>
  </si>
  <si>
    <t xml:space="preserve">    Non-current operating lease liabilities</t>
  </si>
  <si>
    <t>Revenue</t>
  </si>
  <si>
    <t>Q1 2023</t>
  </si>
  <si>
    <t>Q2 2023</t>
  </si>
  <si>
    <t>Q3 2023</t>
  </si>
  <si>
    <t>Q4 2023</t>
  </si>
  <si>
    <t>Q1 2024</t>
  </si>
  <si>
    <t>Q2 2024</t>
  </si>
  <si>
    <t>Operating costs and expenses</t>
  </si>
  <si>
    <t>Interest income</t>
  </si>
  <si>
    <t>Interest expense</t>
  </si>
  <si>
    <t xml:space="preserve">    Income/(loss) before income tax expense</t>
  </si>
  <si>
    <t>Income tax expense</t>
  </si>
  <si>
    <t xml:space="preserve">    Net income/(loss)</t>
  </si>
  <si>
    <t>Net income attributable to non-controlling interests</t>
  </si>
  <si>
    <t xml:space="preserve">    Net income/(loss) attributable to owners of the Company</t>
  </si>
  <si>
    <t>Net income/(loss)</t>
  </si>
  <si>
    <t xml:space="preserve">        Net cash provided by operating activities</t>
  </si>
  <si>
    <t>Purchases of property and equipment and intangible assets</t>
  </si>
  <si>
    <t>Loans granted</t>
  </si>
  <si>
    <t>Proceeds from repayments of loans</t>
  </si>
  <si>
    <t>Acquisitions of businesses, net of cash acquired</t>
  </si>
  <si>
    <t>Other investing activities</t>
  </si>
  <si>
    <t xml:space="preserve">        Net cash (used in)/provided by investing activities</t>
  </si>
  <si>
    <t>CASH FLOWS FROM INVESTING ACTIVITIES:</t>
  </si>
  <si>
    <t>CASH FLOWS FROM FINANCING ACTIVITIES</t>
  </si>
  <si>
    <t>Purchase of non-controlling interests</t>
  </si>
  <si>
    <t>Other financing activities</t>
  </si>
  <si>
    <t xml:space="preserve">        Net cash provided by/(used in) financing activities</t>
  </si>
  <si>
    <t>Effect of exchange rate changes on cash and cash equivalents</t>
  </si>
  <si>
    <t>Net change in cash and cash equivalents</t>
  </si>
  <si>
    <t>Cash and cash equivalents at the beginning of period</t>
  </si>
  <si>
    <t>Cash and cash equivalents at the end of period</t>
  </si>
  <si>
    <t>Q3 2024</t>
  </si>
  <si>
    <t>FY 2023</t>
  </si>
  <si>
    <t>Revenues:</t>
  </si>
  <si>
    <t>Total revenues</t>
  </si>
  <si>
    <t>YoY Change:</t>
  </si>
  <si>
    <t>Segment EBITDA:</t>
  </si>
  <si>
    <t>Total adjusted EBITDA</t>
  </si>
  <si>
    <t>Adjusted EBITDA margin:</t>
  </si>
  <si>
    <t>Total adjusted EBITDA margin</t>
  </si>
  <si>
    <t xml:space="preserve">    Taxes payable</t>
  </si>
  <si>
    <t>Net income/(loss) per share:</t>
  </si>
  <si>
    <t>Basic</t>
  </si>
  <si>
    <t>Diluted</t>
  </si>
  <si>
    <t>Weighted average number of ordinary shares used in per share computation</t>
  </si>
  <si>
    <r>
      <rPr>
        <vertAlign val="superscript"/>
        <sz val="10"/>
        <rFont val="Times New Roman"/>
        <family val="1"/>
        <charset val="204"/>
      </rPr>
      <t>(2)</t>
    </r>
    <r>
      <rPr>
        <sz val="10"/>
        <rFont val="Times New Roman"/>
        <family val="1"/>
        <charset val="204"/>
      </rPr>
      <t xml:space="preserve"> Consolidated and combined statement of financial position</t>
    </r>
  </si>
  <si>
    <t>in millions of Russian Rubles</t>
  </si>
  <si>
    <r>
      <t>Q1 2023</t>
    </r>
    <r>
      <rPr>
        <b/>
        <vertAlign val="superscript"/>
        <sz val="10"/>
        <rFont val="Times New Roman"/>
        <family val="1"/>
        <charset val="204"/>
      </rPr>
      <t>(1)</t>
    </r>
  </si>
  <si>
    <r>
      <t>Q2 2023</t>
    </r>
    <r>
      <rPr>
        <b/>
        <vertAlign val="superscript"/>
        <sz val="10"/>
        <rFont val="Times New Roman"/>
        <family val="1"/>
        <charset val="204"/>
      </rPr>
      <t>(1)</t>
    </r>
  </si>
  <si>
    <r>
      <t>Q3 2023</t>
    </r>
    <r>
      <rPr>
        <b/>
        <vertAlign val="superscript"/>
        <sz val="10"/>
        <rFont val="Times New Roman"/>
        <family val="1"/>
        <charset val="204"/>
      </rPr>
      <t>(1)</t>
    </r>
  </si>
  <si>
    <r>
      <t>Q4 2023</t>
    </r>
    <r>
      <rPr>
        <b/>
        <vertAlign val="superscript"/>
        <sz val="10"/>
        <rFont val="Times New Roman"/>
        <family val="1"/>
        <charset val="204"/>
      </rPr>
      <t>(1)</t>
    </r>
  </si>
  <si>
    <r>
      <t>Q1 2024</t>
    </r>
    <r>
      <rPr>
        <b/>
        <vertAlign val="superscript"/>
        <sz val="10"/>
        <rFont val="Times New Roman"/>
        <family val="1"/>
        <charset val="204"/>
      </rPr>
      <t>(1)</t>
    </r>
  </si>
  <si>
    <r>
      <t>Q2 2024</t>
    </r>
    <r>
      <rPr>
        <b/>
        <vertAlign val="superscript"/>
        <sz val="10"/>
        <rFont val="Times New Roman"/>
        <family val="1"/>
        <charset val="204"/>
      </rPr>
      <t>(1)</t>
    </r>
  </si>
  <si>
    <r>
      <rPr>
        <vertAlign val="superscript"/>
        <sz val="10"/>
        <rFont val="Times New Roman"/>
        <family val="1"/>
        <charset val="204"/>
      </rPr>
      <t>(1)</t>
    </r>
    <r>
      <rPr>
        <sz val="10"/>
        <rFont val="Times New Roman"/>
        <family val="1"/>
        <charset val="204"/>
      </rPr>
      <t xml:space="preserve"> Consolidated and combined statements of profit or loss</t>
    </r>
  </si>
  <si>
    <r>
      <rPr>
        <vertAlign val="superscript"/>
        <sz val="10"/>
        <rFont val="Times New Roman"/>
        <family val="1"/>
        <charset val="204"/>
      </rPr>
      <t>(1)</t>
    </r>
    <r>
      <rPr>
        <sz val="10"/>
        <rFont val="Times New Roman"/>
        <family val="1"/>
        <charset val="204"/>
      </rPr>
      <t xml:space="preserve"> Consolidated and combined statements of cash flows</t>
    </r>
  </si>
  <si>
    <t>Q4 2024</t>
  </si>
  <si>
    <t>Proceeds from securitization of consumer loan portfolio</t>
  </si>
  <si>
    <r>
      <t>2023</t>
    </r>
    <r>
      <rPr>
        <b/>
        <vertAlign val="superscript"/>
        <sz val="8.5"/>
        <rFont val="Times New Roman"/>
        <family val="1"/>
        <charset val="204"/>
      </rPr>
      <t>(1)</t>
    </r>
  </si>
  <si>
    <t>FY 2024</t>
  </si>
  <si>
    <r>
      <t>2024</t>
    </r>
    <r>
      <rPr>
        <b/>
        <vertAlign val="superscript"/>
        <sz val="8.5"/>
        <rFont val="Times New Roman"/>
        <family val="1"/>
        <charset val="204"/>
      </rPr>
      <t>(1)</t>
    </r>
  </si>
  <si>
    <t>Q1 2025</t>
  </si>
  <si>
    <t>Q2 2025</t>
  </si>
  <si>
    <t xml:space="preserve">    Provisions</t>
  </si>
  <si>
    <t>Proceeds from debt obligations</t>
  </si>
  <si>
    <t>Repayment of debt obligations</t>
  </si>
  <si>
    <t xml:space="preserve">    Dividends payable</t>
  </si>
  <si>
    <t>Q3 2025</t>
  </si>
  <si>
    <t>Reconciliations of non-IFRS financial measures to the nearest comparable IFRS measures</t>
  </si>
  <si>
    <t>Reconciliation of adjusted EBITDA to IFRS net income/(loss)</t>
  </si>
  <si>
    <t>Reconciliation of adjusted net income to IFRS net income/(loss)</t>
  </si>
  <si>
    <t xml:space="preserve">One-off restructuring and other expenses </t>
  </si>
  <si>
    <t>One-off restructuring and other expenses</t>
  </si>
  <si>
    <t>Impairment of goodwill and other intangible assets</t>
  </si>
  <si>
    <t xml:space="preserve">Income tax expense </t>
  </si>
  <si>
    <t xml:space="preserve">Tax effect of adjustments </t>
  </si>
  <si>
    <t xml:space="preserve">Adjusted net income </t>
  </si>
  <si>
    <t>Adjusted EBITDA</t>
  </si>
  <si>
    <t>City Services</t>
  </si>
  <si>
    <t>Personal Services</t>
  </si>
  <si>
    <t>B2B Tech</t>
  </si>
  <si>
    <t>Mobility</t>
  </si>
  <si>
    <t>E-commerce</t>
  </si>
  <si>
    <t>Delivery and other O2O services</t>
  </si>
  <si>
    <t>Eliminations</t>
  </si>
  <si>
    <t>Other services and initiatives</t>
  </si>
  <si>
    <t>Autonomus Tech</t>
  </si>
  <si>
    <t>n/a</t>
  </si>
  <si>
    <t xml:space="preserve">     Plus and Entertainment Services</t>
  </si>
  <si>
    <t xml:space="preserve">     Select Pluses and other services</t>
  </si>
  <si>
    <t>Search and AI Services</t>
  </si>
  <si>
    <t xml:space="preserve">     Financial Services</t>
  </si>
  <si>
    <r>
      <rPr>
        <b/>
        <sz val="10"/>
        <rFont val="Times New Roman"/>
        <family val="1"/>
      </rPr>
      <t>B2B Tech</t>
    </r>
    <r>
      <rPr>
        <sz val="10"/>
        <rFont val="Times New Roman"/>
        <family val="1"/>
      </rPr>
      <t xml:space="preserve"> includes the Yandex Cloud platform for creating IT products, a virtual office with Services for personal affairs and collaboration, Yandex 360, and several other areas. </t>
    </r>
  </si>
  <si>
    <r>
      <t>Eliminations</t>
    </r>
    <r>
      <rPr>
        <vertAlign val="superscript"/>
        <sz val="8"/>
        <rFont val="Times New Roman"/>
        <family val="1"/>
      </rPr>
      <t>(2)</t>
    </r>
  </si>
  <si>
    <t>FY 2025</t>
  </si>
  <si>
    <t>Q4 2025</t>
  </si>
  <si>
    <t>Q1 2026</t>
  </si>
  <si>
    <t>Repayment of securitized bonds</t>
  </si>
  <si>
    <t>Adjusted NOPAT</t>
  </si>
  <si>
    <t>Right-of-use assets amortization related to operating leases</t>
  </si>
  <si>
    <t>Interest expense related to operating leases</t>
  </si>
  <si>
    <t>Q2 2026</t>
  </si>
  <si>
    <t>Proceeds from the disposal of subsidiaries, net of cash disposed</t>
  </si>
  <si>
    <t>Investments in other financial assets</t>
  </si>
  <si>
    <t>Proceeds from the disposal of other financial assets</t>
  </si>
  <si>
    <r>
      <t xml:space="preserve">3М 2023 </t>
    </r>
    <r>
      <rPr>
        <b/>
        <vertAlign val="superscript"/>
        <sz val="8.5"/>
        <rFont val="Times New Roman"/>
        <family val="1"/>
        <charset val="204"/>
      </rPr>
      <t>(1)</t>
    </r>
  </si>
  <si>
    <r>
      <t xml:space="preserve">6М 2023 </t>
    </r>
    <r>
      <rPr>
        <b/>
        <vertAlign val="superscript"/>
        <sz val="8.5"/>
        <rFont val="Times New Roman"/>
        <family val="1"/>
        <charset val="204"/>
      </rPr>
      <t>(1)</t>
    </r>
  </si>
  <si>
    <r>
      <t xml:space="preserve">9М 2023 </t>
    </r>
    <r>
      <rPr>
        <b/>
        <vertAlign val="superscript"/>
        <sz val="8.5"/>
        <rFont val="Times New Roman"/>
        <family val="1"/>
        <charset val="204"/>
      </rPr>
      <t>(1)</t>
    </r>
  </si>
  <si>
    <r>
      <t xml:space="preserve">12М 2023 </t>
    </r>
    <r>
      <rPr>
        <b/>
        <vertAlign val="superscript"/>
        <sz val="8.5"/>
        <rFont val="Times New Roman"/>
        <family val="1"/>
        <charset val="204"/>
      </rPr>
      <t>(1)</t>
    </r>
  </si>
  <si>
    <r>
      <t xml:space="preserve">3М 2024 </t>
    </r>
    <r>
      <rPr>
        <b/>
        <vertAlign val="superscript"/>
        <sz val="8.5"/>
        <rFont val="Times New Roman"/>
        <family val="1"/>
        <charset val="204"/>
      </rPr>
      <t>(1)</t>
    </r>
  </si>
  <si>
    <r>
      <t xml:space="preserve">6М 2024 </t>
    </r>
    <r>
      <rPr>
        <b/>
        <vertAlign val="superscript"/>
        <sz val="8.5"/>
        <rFont val="Times New Roman"/>
        <family val="1"/>
        <charset val="204"/>
      </rPr>
      <t>(1)</t>
    </r>
  </si>
  <si>
    <r>
      <t xml:space="preserve">9М 2024 </t>
    </r>
    <r>
      <rPr>
        <b/>
        <vertAlign val="superscript"/>
        <sz val="8.5"/>
        <rFont val="Times New Roman"/>
        <family val="1"/>
        <charset val="204"/>
      </rPr>
      <t>(1)</t>
    </r>
  </si>
  <si>
    <r>
      <t xml:space="preserve">12М 2024 </t>
    </r>
    <r>
      <rPr>
        <b/>
        <vertAlign val="superscript"/>
        <sz val="8.5"/>
        <rFont val="Times New Roman"/>
        <family val="1"/>
        <charset val="204"/>
      </rPr>
      <t>(1)</t>
    </r>
  </si>
  <si>
    <t>3М 2025</t>
  </si>
  <si>
    <t>6М 2025</t>
  </si>
  <si>
    <t>9М 2025</t>
  </si>
  <si>
    <t>12М 2025</t>
  </si>
  <si>
    <t>3М 2026</t>
  </si>
  <si>
    <t>6М 2026</t>
  </si>
  <si>
    <t>Interest expense on lease obligations</t>
  </si>
  <si>
    <t>Segment results</t>
  </si>
  <si>
    <r>
      <t>31.12.2023</t>
    </r>
    <r>
      <rPr>
        <b/>
        <vertAlign val="superscript"/>
        <sz val="8.5"/>
        <rFont val="Times New Roman"/>
        <family val="1"/>
        <charset val="204"/>
      </rPr>
      <t>(2)</t>
    </r>
  </si>
  <si>
    <t>IPJSC  "YANDEX"
Unaudited condensed consolidated statements of financial position
(in millions of Russian rubles)</t>
  </si>
  <si>
    <t>IPJSC  "YANDEX"
Unaudited Condensed Consolidated Statements of Cash Flows
(in millions of Russian rubles)</t>
  </si>
  <si>
    <t>IPJSC  "YANDEX"
Reconciliations of non-IFRS financial measures to the nearest comparable IFRS measures
(in millions of Russian rubles)</t>
  </si>
  <si>
    <t>Income/(loss) from operations</t>
  </si>
  <si>
    <t>Reconciliation of adjusted NOPAT to IFRS Income/(loss) from operations</t>
  </si>
  <si>
    <t>IPJSC  "YANDEX"
Group results by Segment
(in millions of Russian rubles)</t>
  </si>
  <si>
    <t>Forward-looking statements</t>
  </si>
  <si>
    <t>Use of non-IFRS financial measures</t>
  </si>
  <si>
    <t>All information in this press release is current as of July 29, 2026 (unless otherwise stated), and IPJSC YANDEX undertakes no duty to update this information unless otherwise required by law.
Immaterial deviations in the calculation of percentage changes, subtotals, and totals in tables are due to rounding.
To supplement the financial information prepared and presented in accordance with IFRS, we present the following financial measures: adjusted EBITDA and its margin, adjusted net income, as well as adjusted NOPAT. The presentation of these financial measures is not intended to be considered in isolation or as a substitute for, or superior to, the financial information prepared and presented in accordance with IFRS. For more information on these financial measures, please see the relative tables captioned “Reconciliations of non-IFRS financial measures to the nearest comparable IFRS measures” and and the "Use of Non-IFRS Financial Indicators" tab.</t>
  </si>
  <si>
    <t>These non-IFRS financial measures are used by management for evaluating financial performance, as well as for decisionmaking. Management believes that these metrics reflect the organic, core operating performance of the company and therefore are useful to analysts and investors in providing supplemental information that helps them understand, model, and forecast the evolution of Yandex’s business.
Although Company’s management uses these non-IFRS financial measures for operational decision-making and considers these financial measures to be useful for analysts and investors,Yandex recognizes a number of limitations related to such measures. In particular, it should be noted that several of these measures exclude some recurring costs. In addition, the components of the costs that are excluded in calculation of the measures described above may differ from the components that other peer companies exclude when they report their results of operations.</t>
  </si>
  <si>
    <t>Explanations for the particular adjustments to certain non-IFRS financial measures:</t>
  </si>
  <si>
    <t>Share-based payments and other related expenses</t>
  </si>
  <si>
    <t xml:space="preserve">Share-based payments is a significant expense item and an important part of the compensation and incentive programs. Because the majority of stock-based payments is dependent on the share price at the time of grant, the Company believes that it is useful for investors and analysts to have access to certain financial measures excluding the impact of these expenses. </t>
  </si>
  <si>
    <t>Foreign exchange effect</t>
  </si>
  <si>
    <t>The Company is exposed to foreign exchange risk associated with fluctuations in exchange rates, including on existing assets and liabilities, which may impact financial results. Various financial instruments, including derivatives, may also be used to manage this risk. Exchange differences arising from the revaluation of assets and liabilities, as well as effects from sale or purchase of foreign currencies and changes in the fair value of foreign exchange derivatives are outside of Yandex operational control. Therefore, the Company believes it is useful to disclose adjusted EBITDA, adjusted net income and related margins measures excluding those foreign exchange effects in order to provide a clearer picture of its business performance.</t>
  </si>
  <si>
    <t>M&amp;A related expenses</t>
  </si>
  <si>
    <t>Right-of-use assets amortization and interest expenses related to operating leases</t>
  </si>
  <si>
    <t xml:space="preserve">When calculating adjusted EBITDA, the Company does not exclude from net income right-of-use assets amortization and
interest expenses related to operating leases, which mainly include office leases, since to a large extent it can manage
them in the course of operating activities. </t>
  </si>
  <si>
    <t>Gain from disposal of Auto.ru</t>
  </si>
  <si>
    <t>IPJSC  "YANDEX"
Unaudited Condensed Consolidated Statements of Profit or Loss
(in millions of Russian rubles, excluding earnings per share and number of shares)</t>
  </si>
  <si>
    <t>Depreciation of property and equipment, amortization of intangible assets and right-of-use assets</t>
  </si>
  <si>
    <t>Other (income)/loss, net</t>
  </si>
  <si>
    <t>Other income/(loss), net</t>
  </si>
  <si>
    <t>Lease obligation principal paid</t>
  </si>
  <si>
    <t>Payment of dividends</t>
  </si>
  <si>
    <t>Purchase of own stock</t>
  </si>
  <si>
    <t>Acquisition of companies under common control</t>
  </si>
  <si>
    <t xml:space="preserve">    Goodwill and intangible assets</t>
  </si>
  <si>
    <t xml:space="preserve">    Investments in debt securities</t>
  </si>
  <si>
    <t xml:space="preserve">    Customer deposits and other financial liabilities of Financial services</t>
  </si>
  <si>
    <t xml:space="preserve">    Accounts payable and other liabilities</t>
  </si>
  <si>
    <t>PL</t>
  </si>
  <si>
    <r>
      <rPr>
        <b/>
        <sz val="10"/>
        <color theme="1"/>
        <rFont val="Times New Roman"/>
        <family val="1"/>
        <charset val="204"/>
      </rPr>
      <t>Adjusted EBITDA</t>
    </r>
    <r>
      <rPr>
        <sz val="10"/>
        <color theme="1"/>
        <rFont val="Times New Roman"/>
        <family val="1"/>
        <charset val="204"/>
      </rPr>
      <t xml:space="preserve"> means net income/(loss) before (1) depreciation and amortization, excluding amortization of right-of-use assets related to operating leases; (2) share-based payments and other related expenses; (3) one-off restructuring and other expenses, (4) interest expense, excluding those related to operating leases; (5) income tax expense; (6) M&amp;A related expenses; (7) interest income; (8) gain from disposal of Auto.ru; (9) impairment of goodwill and other intangible assets; (10) other income/(loss), net.</t>
    </r>
  </si>
  <si>
    <r>
      <rPr>
        <b/>
        <sz val="10"/>
        <color theme="1"/>
        <rFont val="Times New Roman"/>
        <family val="1"/>
        <charset val="204"/>
      </rPr>
      <t>Adjusted net income</t>
    </r>
    <r>
      <rPr>
        <sz val="10"/>
        <color theme="1"/>
        <rFont val="Times New Roman"/>
        <family val="1"/>
        <charset val="204"/>
      </rPr>
      <t xml:space="preserve"> means net income/(loss) before (1) share-based payments and other related expenses; (2) foreign exchange effect; (3) one-off restructuring and other expenses; (4) M&amp;A related expenses; (5) impairment of goodwill and other intangible assets; (6) gain from disposal of Auto.ru. Tax effects related to the listed adjustments are also excluded when calculating adjusted net income.</t>
    </r>
  </si>
  <si>
    <t>In June 2026, Yandex completed the sale of its Auto.ru business. The company excludes the related effect from its adjusted EBITDA, adjusted net income, related margin measures and adjusted NOPAT, as they are not recurring, in order to provide a clearer picture of its business performance.</t>
  </si>
  <si>
    <r>
      <rPr>
        <b/>
        <sz val="10"/>
        <color theme="1"/>
        <rFont val="Times New Roman"/>
        <family val="1"/>
        <charset val="204"/>
      </rPr>
      <t>Adjusted NOPAT</t>
    </r>
    <r>
      <rPr>
        <sz val="10"/>
        <color theme="1"/>
        <rFont val="Times New Roman"/>
        <family val="1"/>
        <charset val="204"/>
      </rPr>
      <t xml:space="preserve"> means Income/(loss) from operations less income tax expense, excluding: (1) share-based payments and other related expenses; (2) one-off restructuring and other expenses; (3) M&amp;A related expenses; (4) gain from disposal of Auto.ru; (6) impairment of goodwill and other intangible assets; (7) interest expense on lease obligations. Tax effects related to the listed adjustments are also excluded when calculating adjusted NOPAT.</t>
    </r>
  </si>
  <si>
    <t>Yandex believes that it is useful to present adjusted net income, adjusted EBITDA, related margin measures and adjusted NOPAT excluding costs associated with the acquisition of businesses, such as the revaluation of contingent considerations and other similar expenses.</t>
  </si>
  <si>
    <t>Our businesses are organized in the following segments:</t>
  </si>
  <si>
    <t>The E-commerce segment includes the multicategory Yandex Market trading platform, the hyperlocal grocery and goods delivery service Yandex Lavka, as well as the services for delivering goods from stores and orders from restaurants Yandex Eats and Delivery.</t>
  </si>
  <si>
    <r>
      <rPr>
        <b/>
        <sz val="10"/>
        <rFont val="Times New Roman"/>
        <family val="1"/>
      </rPr>
      <t>Plus and Entertainment Services:</t>
    </r>
    <r>
      <rPr>
        <sz val="10"/>
        <rFont val="Times New Roman"/>
        <family val="1"/>
      </rPr>
      <t xml:space="preserve"> Russia's largest multi-subscription Yandex Plus, which provides access to Yandex Music, Kinopoisk, and Yandex Books. It also includes the largest ticket seller Yandex Afisha and the production center Plus Studio.</t>
    </r>
  </si>
  <si>
    <r>
      <rPr>
        <b/>
        <sz val="10"/>
        <rFont val="Times New Roman"/>
        <family val="1"/>
      </rPr>
      <t>Financial Services:</t>
    </r>
    <r>
      <rPr>
        <sz val="10"/>
        <rFont val="Times New Roman"/>
        <family val="1"/>
      </rPr>
      <t xml:space="preserve"> personalized solutions for profitable daily payments across Yandex and partner services, payment for purchases in installments and savings — Yandex Pay, Split, Saves and a single personal Yandex ID user account.</t>
    </r>
  </si>
  <si>
    <r>
      <rPr>
        <b/>
        <sz val="10"/>
        <rFont val="Times New Roman"/>
        <family val="1"/>
      </rPr>
      <t xml:space="preserve">Select Pluses and other services: </t>
    </r>
    <r>
      <rPr>
        <sz val="10"/>
        <rFont val="Times New Roman"/>
        <family val="1"/>
      </rPr>
      <t>the Yandex loyalty program "Select Pluses",  the advertising technologies of the business group and Domiland - one of the largest proptech platforms in Russia.</t>
    </r>
  </si>
  <si>
    <t>Autonomous Technologies</t>
  </si>
  <si>
    <r>
      <rPr>
        <b/>
        <sz val="10"/>
        <rFont val="Times New Roman"/>
        <family val="1"/>
      </rPr>
      <t xml:space="preserve">Delivery and other O2O services, </t>
    </r>
    <r>
      <rPr>
        <sz val="10"/>
        <rFont val="Times New Roman"/>
        <family val="1"/>
        <charset val="204"/>
      </rPr>
      <t>including</t>
    </r>
    <r>
      <rPr>
        <sz val="10"/>
        <rFont val="Times New Roman"/>
        <family val="1"/>
      </rPr>
      <t xml:space="preserve"> Yandex Delivery - a middle and last mile delivery service, Yandex Fuel, a service for paying at gas stations, as well as several small experimental O2O services.</t>
    </r>
  </si>
  <si>
    <t xml:space="preserve">     Eliminations</t>
  </si>
  <si>
    <r>
      <rPr>
        <b/>
        <sz val="10"/>
        <rFont val="Times New Roman"/>
        <family val="1"/>
      </rPr>
      <t xml:space="preserve">Autonomous Technologies </t>
    </r>
    <r>
      <rPr>
        <sz val="10"/>
        <rFont val="Times New Roman"/>
        <family val="1"/>
        <charset val="204"/>
      </rPr>
      <t>encompass autonomous transport, including robotaxi, delivery robots, autonomous trucks, and industrial robotic systems.</t>
    </r>
    <r>
      <rPr>
        <sz val="10"/>
        <rFont val="Times New Roman"/>
        <family val="1"/>
      </rPr>
      <t xml:space="preserve"> develops solutions in the field of transportation and logistics robotics, including self-driving cars, delivery robots, autonomous trucks, and industrial robotic systems.</t>
    </r>
  </si>
  <si>
    <r>
      <rPr>
        <b/>
        <sz val="10"/>
        <rFont val="Times New Roman"/>
        <family val="1"/>
      </rPr>
      <t xml:space="preserve">Other services and initiatives </t>
    </r>
    <r>
      <rPr>
        <sz val="10"/>
        <rFont val="Times New Roman"/>
        <family val="1"/>
      </rPr>
      <t>include general business expenses that are not directly related to segments and services provided by the headquarters to business groups, as well as Yandex's educational projects</t>
    </r>
  </si>
  <si>
    <r>
      <rPr>
        <b/>
        <sz val="10"/>
        <rFont val="Times New Roman"/>
        <family val="1"/>
      </rPr>
      <t xml:space="preserve">Search and AI Services </t>
    </r>
    <r>
      <rPr>
        <sz val="10"/>
        <rFont val="Times New Roman"/>
        <family val="1"/>
      </rPr>
      <t>includes Yandex Search, Yandex Maps, Yandex Browser, Devices and the Alice AI, ad services: Yandex Realty, Yandex Rent, Yandex Travel, Auto.ru (before June 2, 2016) and Yandex Performers, and a number of other information and transactional services.</t>
    </r>
  </si>
  <si>
    <r>
      <rPr>
        <b/>
        <sz val="10"/>
        <rFont val="Times New Roman"/>
        <family val="1"/>
      </rPr>
      <t>Mobility</t>
    </r>
    <r>
      <rPr>
        <sz val="10"/>
        <rFont val="Times New Roman"/>
        <family val="1"/>
      </rPr>
      <t xml:space="preserve"> includes the online taxi ordering service, the Yandex Drive car sharing service, the scooter rental services, power bank rental services "Beri Zaryad", as well as other experimental services; </t>
    </r>
  </si>
  <si>
    <r>
      <rPr>
        <b/>
        <sz val="10"/>
        <rFont val="Times New Roman"/>
        <family val="1"/>
      </rPr>
      <t xml:space="preserve">E-commerce </t>
    </r>
    <r>
      <rPr>
        <sz val="10"/>
        <rFont val="Times New Roman"/>
        <family val="1"/>
      </rPr>
      <t>includes the multicategory Yandex Market trading platform, the hyperlocal grocery and goods delivery service Yandex Lavka, as well as the services for delivering goods from stores and orders from restaurants Yandex Eats and Delivery.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</si>
</sst>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_(* #,##0_);_(* \(#,##0\);_(* &quot;-&quot;??_);_(@_)"/>
    <numFmt numFmtId="166" formatCode="_(* #,##0_);_(* \(#,##0\);_(* &quot;—&quot;_);_(@_)"/>
    <numFmt numFmtId="168" formatCode="m/d/yyyy;@"/>
  </numFmts>
  <fonts count="36">
    <font>
      <sz val="11"/>
      <color theme="1"/>
      <name val="Calibri"/>
      <family val="2"/>
      <scheme val="minor"/>
    </font>
    <font>
      <sz val="11"/>
      <color theme="1"/>
      <name val="Calibri"/>
      <family val="2"/>
      <scheme val="minor"/>
    </font>
    <font>
      <sz val="11"/>
      <name val="Calibri"/>
      <family val="2"/>
      <scheme val="minor"/>
    </font>
    <font>
      <sz val="10"/>
      <color theme="1"/>
      <name val="Arial Cyr"/>
      <family val="2"/>
    </font>
    <font>
      <sz val="10"/>
      <name val="Helv"/>
    </font>
    <font>
      <sz val="11"/>
      <color indexed="8"/>
      <name val="Calibri"/>
      <family val="2"/>
      <scheme val="minor"/>
    </font>
    <font>
      <sz val="10"/>
      <name val="Times New Roman"/>
      <family val="1"/>
    </font>
    <font>
      <sz val="10"/>
      <color theme="1"/>
      <name val="Arial Cyr"/>
      <family val="2"/>
      <charset val="204"/>
    </font>
    <font>
      <b/>
      <sz val="10"/>
      <name val="Times New Roman"/>
      <family val="1"/>
    </font>
    <font>
      <sz val="10"/>
      <color theme="1"/>
      <name val="Times New Roman"/>
      <family val="1"/>
    </font>
    <font>
      <b/>
      <sz val="10"/>
      <color theme="1"/>
      <name val="Times New Roman"/>
      <family val="1"/>
    </font>
    <font>
      <b/>
      <sz val="10"/>
      <color rgb="FF000000"/>
      <name val="Times New Roman"/>
      <family val="1"/>
    </font>
    <font>
      <sz val="10"/>
      <color rgb="FF000000"/>
      <name val="Times New Roman"/>
      <family val="1"/>
    </font>
    <font>
      <u/>
      <sz val="10"/>
      <color theme="10"/>
      <name val="Times New Roman"/>
      <family val="1"/>
    </font>
    <font>
      <i/>
      <sz val="10"/>
      <color rgb="FF000000"/>
      <name val="Times New Roman"/>
      <family val="1"/>
    </font>
    <font>
      <b/>
      <i/>
      <sz val="10"/>
      <name val="Times New Roman"/>
      <family val="1"/>
    </font>
    <font>
      <u/>
      <sz val="11"/>
      <color theme="10"/>
      <name val="Calibri"/>
      <family val="2"/>
      <scheme val="minor"/>
    </font>
    <font>
      <i/>
      <sz val="10"/>
      <color rgb="FF000000"/>
      <name val="Times New Roman"/>
      <family val="1"/>
      <charset val="204"/>
    </font>
    <font>
      <sz val="10"/>
      <name val="Times New Roman"/>
      <family val="1"/>
      <charset val="204"/>
    </font>
    <font>
      <vertAlign val="superscript"/>
      <sz val="10"/>
      <name val="Times New Roman"/>
      <family val="1"/>
      <charset val="204"/>
    </font>
    <font>
      <vertAlign val="superscript"/>
      <sz val="8"/>
      <color rgb="FF000000"/>
      <name val="Times New Roman"/>
      <family val="1"/>
      <charset val="204"/>
    </font>
    <font>
      <b/>
      <sz val="10"/>
      <name val="Times New Roman"/>
      <family val="1"/>
      <charset val="204"/>
    </font>
    <font>
      <u/>
      <sz val="10"/>
      <color theme="10"/>
      <name val="Arial Cyr"/>
      <family val="2"/>
    </font>
    <font>
      <sz val="8"/>
      <name val="Calibri"/>
      <family val="2"/>
      <scheme val="minor"/>
    </font>
    <font>
      <sz val="10"/>
      <color rgb="FFFF0000"/>
      <name val="Times New Roman"/>
      <family val="1"/>
    </font>
    <font>
      <b/>
      <sz val="10"/>
      <color theme="1"/>
      <name val="Times New Roman"/>
      <family val="1"/>
      <charset val="204"/>
    </font>
    <font>
      <b/>
      <sz val="10"/>
      <color rgb="FF000000"/>
      <name val="Times New Roman"/>
      <family val="1"/>
      <charset val="204"/>
    </font>
    <font>
      <b/>
      <vertAlign val="superscript"/>
      <sz val="10"/>
      <name val="Times New Roman"/>
      <family val="1"/>
      <charset val="204"/>
    </font>
    <font>
      <b/>
      <vertAlign val="superscript"/>
      <sz val="8.5"/>
      <name val="Times New Roman"/>
      <family val="1"/>
      <charset val="204"/>
    </font>
    <font>
      <b/>
      <sz val="10"/>
      <color rgb="FFFF0000"/>
      <name val="Times New Roman"/>
      <family val="1"/>
    </font>
    <font>
      <u/>
      <sz val="11"/>
      <color theme="10"/>
      <name val="Times New Roman"/>
      <family val="1"/>
      <charset val="204"/>
    </font>
    <font>
      <vertAlign val="superscript"/>
      <sz val="8"/>
      <name val="Times New Roman"/>
      <family val="1"/>
    </font>
    <font>
      <u/>
      <sz val="10"/>
      <color theme="10"/>
      <name val="Times New Roman"/>
      <family val="1"/>
      <charset val="204"/>
    </font>
    <font>
      <sz val="11"/>
      <color theme="1"/>
      <name val="Times New Roman"/>
      <family val="1"/>
      <charset val="204"/>
    </font>
    <font>
      <sz val="10"/>
      <color theme="1"/>
      <name val="Times New Roman"/>
      <family val="1"/>
      <charset val="204"/>
    </font>
    <font>
      <b/>
      <sz val="11"/>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bgColor rgb="FF000000"/>
      </patternFill>
    </fill>
    <fill>
      <patternFill patternType="solid">
        <fgColor rgb="FFFFF4D1"/>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double">
        <color auto="1"/>
      </top>
      <bottom/>
      <diagonal/>
    </border>
    <border>
      <left/>
      <right/>
      <top style="thin">
        <color auto="1"/>
      </top>
      <bottom style="double">
        <color auto="1"/>
      </bottom>
      <diagonal/>
    </border>
  </borders>
  <cellStyleXfs count="31">
    <xf numFmtId="0" fontId="0" fillId="0" borderId="0"/>
    <xf numFmtId="164" fontId="1" fillId="0" borderId="0" applyFont="0" applyFill="0" applyBorder="0" applyAlignment="0" applyProtection="0"/>
    <xf numFmtId="9" fontId="1" fillId="0" borderId="0" applyFont="0" applyFill="0" applyBorder="0" applyAlignment="0" applyProtection="0"/>
    <xf numFmtId="164" fontId="3" fillId="0" borderId="0" applyFont="0" applyFill="0" applyBorder="0" applyAlignment="0" applyProtection="0"/>
    <xf numFmtId="0" fontId="4" fillId="0" borderId="0"/>
    <xf numFmtId="0" fontId="5" fillId="0" borderId="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1" fillId="0" borderId="0"/>
    <xf numFmtId="43" fontId="1" fillId="0" borderId="0" applyFont="0" applyFill="0" applyBorder="0" applyAlignment="0" applyProtection="0"/>
    <xf numFmtId="0" fontId="7" fillId="0" borderId="0"/>
    <xf numFmtId="0" fontId="3" fillId="0" borderId="0"/>
    <xf numFmtId="164" fontId="3" fillId="0" borderId="0" applyFont="0" applyFill="0" applyBorder="0" applyAlignment="0" applyProtection="0"/>
    <xf numFmtId="0" fontId="7" fillId="0" borderId="0"/>
    <xf numFmtId="43" fontId="1" fillId="0" borderId="0" applyFont="0" applyFill="0" applyBorder="0" applyAlignment="0" applyProtection="0"/>
    <xf numFmtId="0" fontId="22" fillId="0" borderId="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0" fontId="16" fillId="0" borderId="0" applyNumberFormat="0" applyFill="0" applyBorder="0" applyAlignment="0" applyProtection="0"/>
  </cellStyleXfs>
  <cellXfs count="181">
    <xf numFmtId="0" fontId="0" fillId="0" borderId="0" xfId="0"/>
    <xf numFmtId="0" fontId="9" fillId="2" borderId="0" xfId="0" applyFont="1" applyFill="1"/>
    <xf numFmtId="0" fontId="9" fillId="2" borderId="0" xfId="18" applyFont="1" applyFill="1"/>
    <xf numFmtId="0" fontId="8" fillId="2" borderId="0" xfId="18" applyFont="1" applyFill="1" applyAlignment="1">
      <alignment vertical="center" wrapText="1"/>
    </xf>
    <xf numFmtId="0" fontId="9" fillId="2" borderId="0" xfId="18" applyFont="1" applyFill="1" applyAlignment="1">
      <alignment horizontal="center" vertical="center"/>
    </xf>
    <xf numFmtId="49" fontId="10" fillId="2" borderId="0" xfId="18" applyNumberFormat="1" applyFont="1" applyFill="1" applyAlignment="1">
      <alignment vertical="center" wrapText="1"/>
    </xf>
    <xf numFmtId="165" fontId="6" fillId="2" borderId="0" xfId="18" applyNumberFormat="1" applyFont="1" applyFill="1" applyAlignment="1">
      <alignment horizontal="right" vertical="center" wrapText="1"/>
    </xf>
    <xf numFmtId="49" fontId="9" fillId="2" borderId="0" xfId="18" applyNumberFormat="1" applyFont="1" applyFill="1" applyAlignment="1">
      <alignment vertical="center" wrapText="1"/>
    </xf>
    <xf numFmtId="0" fontId="8" fillId="2" borderId="0" xfId="18" applyFont="1" applyFill="1" applyAlignment="1">
      <alignment horizontal="left" vertical="center" wrapText="1"/>
    </xf>
    <xf numFmtId="0" fontId="8" fillId="3" borderId="2" xfId="0" applyFont="1" applyFill="1" applyBorder="1" applyAlignment="1">
      <alignment horizontal="center" vertical="center" wrapText="1"/>
    </xf>
    <xf numFmtId="0" fontId="12" fillId="2" borderId="0" xfId="0" applyFont="1" applyFill="1"/>
    <xf numFmtId="0" fontId="8" fillId="4" borderId="0" xfId="0" applyFont="1" applyFill="1" applyAlignment="1">
      <alignment wrapText="1"/>
    </xf>
    <xf numFmtId="0" fontId="8" fillId="4" borderId="0" xfId="0" applyFont="1" applyFill="1"/>
    <xf numFmtId="0" fontId="6" fillId="4" borderId="0" xfId="0" applyFont="1" applyFill="1" applyAlignment="1">
      <alignment horizontal="left"/>
    </xf>
    <xf numFmtId="165" fontId="6" fillId="4" borderId="0" xfId="0" applyNumberFormat="1" applyFont="1" applyFill="1" applyAlignment="1">
      <alignment horizontal="right" vertical="center" wrapText="1"/>
    </xf>
    <xf numFmtId="0" fontId="8" fillId="4" borderId="0" xfId="0" applyFont="1" applyFill="1" applyAlignment="1">
      <alignment vertical="center"/>
    </xf>
    <xf numFmtId="0" fontId="6" fillId="4" borderId="0" xfId="0" applyFont="1" applyFill="1" applyAlignment="1">
      <alignment horizontal="left" vertical="center"/>
    </xf>
    <xf numFmtId="0" fontId="8" fillId="4" borderId="0" xfId="0" applyFont="1" applyFill="1" applyAlignment="1">
      <alignment horizontal="left" vertical="center"/>
    </xf>
    <xf numFmtId="0" fontId="12" fillId="2" borderId="0" xfId="0" applyFont="1" applyFill="1" applyAlignment="1">
      <alignment wrapText="1"/>
    </xf>
    <xf numFmtId="0" fontId="8" fillId="4" borderId="0" xfId="0" applyFont="1" applyFill="1" applyAlignment="1">
      <alignment horizontal="left" vertical="center" wrapText="1"/>
    </xf>
    <xf numFmtId="0" fontId="12" fillId="2" borderId="0" xfId="18" applyFont="1" applyFill="1"/>
    <xf numFmtId="0" fontId="12" fillId="4" borderId="0" xfId="18" applyFont="1" applyFill="1"/>
    <xf numFmtId="0" fontId="11" fillId="4" borderId="0" xfId="18" applyFont="1" applyFill="1" applyAlignment="1">
      <alignment horizontal="left"/>
    </xf>
    <xf numFmtId="0" fontId="11" fillId="4" borderId="0" xfId="18" applyFont="1" applyFill="1" applyAlignment="1">
      <alignment vertical="center"/>
    </xf>
    <xf numFmtId="0" fontId="12" fillId="4" borderId="0" xfId="18" applyFont="1" applyFill="1" applyAlignment="1">
      <alignment horizontal="right"/>
    </xf>
    <xf numFmtId="0" fontId="12" fillId="4" borderId="0" xfId="18" applyFont="1" applyFill="1" applyAlignment="1">
      <alignment horizontal="left"/>
    </xf>
    <xf numFmtId="165" fontId="12" fillId="4" borderId="0" xfId="19" applyNumberFormat="1" applyFont="1" applyFill="1" applyBorder="1" applyAlignment="1">
      <alignment horizontal="right"/>
    </xf>
    <xf numFmtId="165" fontId="12" fillId="2" borderId="0" xfId="19" applyNumberFormat="1" applyFont="1" applyFill="1" applyBorder="1" applyAlignment="1">
      <alignment horizontal="right"/>
    </xf>
    <xf numFmtId="0" fontId="12" fillId="2" borderId="0" xfId="18" applyFont="1" applyFill="1" applyAlignment="1">
      <alignment horizontal="left"/>
    </xf>
    <xf numFmtId="0" fontId="12" fillId="4" borderId="0" xfId="0" applyFont="1" applyFill="1" applyAlignment="1">
      <alignment horizontal="left"/>
    </xf>
    <xf numFmtId="165" fontId="11" fillId="2" borderId="2" xfId="19" applyNumberFormat="1" applyFont="1" applyFill="1" applyBorder="1" applyAlignment="1">
      <alignment horizontal="right"/>
    </xf>
    <xf numFmtId="165" fontId="11" fillId="4" borderId="2" xfId="19" applyNumberFormat="1" applyFont="1" applyFill="1" applyBorder="1" applyAlignment="1">
      <alignment horizontal="right"/>
    </xf>
    <xf numFmtId="165" fontId="11" fillId="2" borderId="4" xfId="19" applyNumberFormat="1" applyFont="1" applyFill="1" applyBorder="1" applyAlignment="1">
      <alignment horizontal="right"/>
    </xf>
    <xf numFmtId="165" fontId="11" fillId="4" borderId="4" xfId="19" applyNumberFormat="1" applyFont="1" applyFill="1" applyBorder="1" applyAlignment="1">
      <alignment horizontal="right"/>
    </xf>
    <xf numFmtId="0" fontId="12" fillId="4" borderId="0" xfId="18" applyFont="1" applyFill="1" applyAlignment="1">
      <alignment horizontal="left" wrapText="1"/>
    </xf>
    <xf numFmtId="0" fontId="6" fillId="0" borderId="0" xfId="0" applyFont="1"/>
    <xf numFmtId="0" fontId="9" fillId="0" borderId="0" xfId="0" applyFont="1"/>
    <xf numFmtId="0" fontId="6" fillId="0" borderId="0" xfId="0" applyFont="1" applyAlignment="1">
      <alignment horizontal="right"/>
    </xf>
    <xf numFmtId="0" fontId="8" fillId="2" borderId="0" xfId="0" applyFont="1" applyFill="1" applyAlignment="1">
      <alignment horizontal="right" vertical="top"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6" fillId="0" borderId="0" xfId="0" applyFont="1" applyAlignment="1">
      <alignment vertical="center"/>
    </xf>
    <xf numFmtId="3" fontId="6" fillId="0" borderId="0" xfId="0" applyNumberFormat="1" applyFont="1" applyAlignment="1">
      <alignment horizontal="left" vertical="center" wrapText="1"/>
    </xf>
    <xf numFmtId="0" fontId="8" fillId="0" borderId="0" xfId="0" applyFont="1" applyAlignment="1">
      <alignment horizontal="center" vertical="center" wrapText="1"/>
    </xf>
    <xf numFmtId="165" fontId="6" fillId="0" borderId="0" xfId="1" applyNumberFormat="1" applyFont="1" applyFill="1" applyBorder="1" applyAlignment="1">
      <alignment horizontal="right" vertical="center" wrapText="1"/>
    </xf>
    <xf numFmtId="0" fontId="6" fillId="0" borderId="0" xfId="0" applyFont="1" applyAlignment="1">
      <alignment horizontal="left" vertical="center" wrapText="1"/>
    </xf>
    <xf numFmtId="165" fontId="8" fillId="0" borderId="0" xfId="0" applyNumberFormat="1" applyFont="1" applyAlignment="1">
      <alignment vertical="center" wrapText="1"/>
    </xf>
    <xf numFmtId="165" fontId="6" fillId="0" borderId="0" xfId="0" applyNumberFormat="1" applyFont="1" applyAlignment="1">
      <alignment vertical="center" wrapText="1"/>
    </xf>
    <xf numFmtId="0" fontId="6" fillId="0" borderId="0" xfId="0" applyFont="1" applyAlignment="1">
      <alignment horizontal="left" vertical="center" wrapText="1" indent="2"/>
    </xf>
    <xf numFmtId="0" fontId="8" fillId="0" borderId="3" xfId="0" applyFont="1" applyBorder="1" applyAlignment="1">
      <alignment horizontal="left" vertical="center" wrapText="1"/>
    </xf>
    <xf numFmtId="165" fontId="8" fillId="0" borderId="3" xfId="0" applyNumberFormat="1" applyFont="1" applyBorder="1" applyAlignment="1">
      <alignment vertical="center" wrapText="1"/>
    </xf>
    <xf numFmtId="165" fontId="8" fillId="0" borderId="1" xfId="0" applyNumberFormat="1" applyFont="1" applyBorder="1" applyAlignment="1">
      <alignment vertical="center" wrapText="1"/>
    </xf>
    <xf numFmtId="9" fontId="6" fillId="0" borderId="0" xfId="2" applyFont="1" applyFill="1" applyBorder="1" applyAlignment="1">
      <alignment horizontal="right" vertical="center" wrapText="1"/>
    </xf>
    <xf numFmtId="9" fontId="8" fillId="0" borderId="3" xfId="1" applyNumberFormat="1" applyFont="1" applyFill="1" applyBorder="1" applyAlignment="1">
      <alignment horizontal="right" vertical="center" wrapText="1"/>
    </xf>
    <xf numFmtId="9" fontId="6" fillId="0" borderId="0" xfId="2" applyFont="1" applyFill="1" applyBorder="1" applyAlignment="1">
      <alignment horizontal="left" vertical="center" wrapText="1" indent="2"/>
    </xf>
    <xf numFmtId="9" fontId="6" fillId="0" borderId="0" xfId="2" applyFont="1" applyFill="1" applyBorder="1" applyAlignment="1">
      <alignment vertical="center" wrapText="1"/>
    </xf>
    <xf numFmtId="165" fontId="15" fillId="0" borderId="0" xfId="0" applyNumberFormat="1" applyFont="1" applyAlignment="1">
      <alignment vertical="center" wrapText="1"/>
    </xf>
    <xf numFmtId="0" fontId="6" fillId="0" borderId="0" xfId="0" applyFont="1" applyAlignment="1">
      <alignment vertical="center" wrapText="1"/>
    </xf>
    <xf numFmtId="165" fontId="8" fillId="0" borderId="3" xfId="1" applyNumberFormat="1" applyFont="1" applyFill="1" applyBorder="1" applyAlignment="1">
      <alignment vertical="center" wrapText="1"/>
    </xf>
    <xf numFmtId="0" fontId="8" fillId="0" borderId="0" xfId="0" applyFont="1" applyAlignment="1">
      <alignment vertical="center" wrapText="1"/>
    </xf>
    <xf numFmtId="0" fontId="9" fillId="0" borderId="0" xfId="0" applyFont="1" applyAlignment="1">
      <alignment horizontal="center"/>
    </xf>
    <xf numFmtId="0" fontId="9" fillId="0" borderId="0" xfId="0" applyFont="1" applyAlignment="1">
      <alignment horizontal="center" vertical="center"/>
    </xf>
    <xf numFmtId="0" fontId="13" fillId="0" borderId="0" xfId="30" applyFont="1"/>
    <xf numFmtId="165" fontId="9" fillId="2" borderId="0" xfId="0" applyNumberFormat="1" applyFont="1" applyFill="1"/>
    <xf numFmtId="0" fontId="14" fillId="4" borderId="1" xfId="18" applyFont="1" applyFill="1" applyBorder="1"/>
    <xf numFmtId="0" fontId="18" fillId="2" borderId="0" xfId="0" applyFont="1" applyFill="1" applyAlignment="1">
      <alignment horizontal="left" vertical="center"/>
    </xf>
    <xf numFmtId="0" fontId="17" fillId="2" borderId="0" xfId="18" applyFont="1" applyFill="1" applyAlignment="1">
      <alignment horizontal="left"/>
    </xf>
    <xf numFmtId="165" fontId="11" fillId="2" borderId="2" xfId="19" applyNumberFormat="1" applyFont="1" applyFill="1" applyBorder="1" applyAlignment="1">
      <alignment horizontal="right" vertical="center"/>
    </xf>
    <xf numFmtId="165" fontId="11" fillId="2" borderId="4" xfId="19" applyNumberFormat="1" applyFont="1" applyFill="1" applyBorder="1" applyAlignment="1">
      <alignment horizontal="right" vertical="center"/>
    </xf>
    <xf numFmtId="165" fontId="8" fillId="2" borderId="2" xfId="18" applyNumberFormat="1" applyFont="1" applyFill="1" applyBorder="1" applyAlignment="1">
      <alignment horizontal="right" vertical="center" wrapText="1"/>
    </xf>
    <xf numFmtId="0" fontId="9" fillId="2" borderId="0" xfId="18" applyFont="1" applyFill="1" applyAlignment="1">
      <alignment horizontal="right" vertical="center"/>
    </xf>
    <xf numFmtId="0" fontId="9" fillId="0" borderId="0" xfId="0" applyFont="1" applyAlignment="1"/>
    <xf numFmtId="0" fontId="21" fillId="3" borderId="2" xfId="0" applyFont="1" applyFill="1" applyBorder="1" applyAlignment="1">
      <alignment horizontal="right" vertical="center" wrapText="1"/>
    </xf>
    <xf numFmtId="0" fontId="21" fillId="0" borderId="3" xfId="0" applyFont="1" applyBorder="1" applyAlignment="1">
      <alignment horizontal="left" vertical="center"/>
    </xf>
    <xf numFmtId="0" fontId="21" fillId="0" borderId="1" xfId="0" applyFont="1" applyBorder="1" applyAlignment="1">
      <alignment vertical="center" wrapText="1"/>
    </xf>
    <xf numFmtId="0" fontId="12" fillId="4" borderId="1" xfId="18" applyFont="1" applyFill="1" applyBorder="1"/>
    <xf numFmtId="0" fontId="24" fillId="2" borderId="0" xfId="0" applyFont="1" applyFill="1"/>
    <xf numFmtId="165" fontId="24" fillId="2" borderId="0" xfId="0" applyNumberFormat="1" applyFont="1" applyFill="1" applyAlignment="1">
      <alignment horizontal="right" vertical="top"/>
    </xf>
    <xf numFmtId="165" fontId="24" fillId="2" borderId="0" xfId="0" applyNumberFormat="1" applyFont="1" applyFill="1"/>
    <xf numFmtId="165" fontId="11" fillId="2" borderId="0" xfId="19" applyNumberFormat="1" applyFont="1" applyFill="1" applyBorder="1" applyAlignment="1">
      <alignment horizontal="right" vertical="center"/>
    </xf>
    <xf numFmtId="0" fontId="26" fillId="4" borderId="0" xfId="18" applyFont="1" applyFill="1"/>
    <xf numFmtId="165" fontId="9" fillId="0" borderId="0" xfId="0" applyNumberFormat="1" applyFont="1"/>
    <xf numFmtId="0" fontId="8" fillId="3" borderId="2" xfId="0" applyFont="1" applyFill="1" applyBorder="1" applyAlignment="1">
      <alignment horizontal="right" vertical="center" wrapText="1"/>
    </xf>
    <xf numFmtId="0" fontId="8" fillId="2" borderId="0" xfId="0" applyFont="1" applyFill="1" applyAlignment="1">
      <alignment horizontal="right" vertical="center" wrapText="1"/>
    </xf>
    <xf numFmtId="0" fontId="8" fillId="2" borderId="0" xfId="0" applyFont="1" applyFill="1" applyBorder="1" applyAlignment="1">
      <alignment horizontal="right" vertical="center" wrapText="1"/>
    </xf>
    <xf numFmtId="0" fontId="8" fillId="4" borderId="0" xfId="0" applyFont="1" applyFill="1" applyBorder="1"/>
    <xf numFmtId="165" fontId="6" fillId="4" borderId="0" xfId="0" applyNumberFormat="1" applyFont="1" applyFill="1" applyBorder="1" applyAlignment="1">
      <alignment horizontal="right" vertical="center" wrapText="1"/>
    </xf>
    <xf numFmtId="0" fontId="6" fillId="4" borderId="0" xfId="0" applyFont="1" applyFill="1" applyBorder="1" applyAlignment="1">
      <alignment horizontal="left"/>
    </xf>
    <xf numFmtId="0" fontId="13" fillId="2" borderId="0" xfId="30" applyFont="1" applyFill="1"/>
    <xf numFmtId="164" fontId="6" fillId="4" borderId="0" xfId="0" applyNumberFormat="1" applyFont="1" applyFill="1" applyAlignment="1">
      <alignment horizontal="right" vertical="center" wrapText="1"/>
    </xf>
    <xf numFmtId="165" fontId="11" fillId="2" borderId="0" xfId="19" applyNumberFormat="1" applyFont="1" applyFill="1" applyBorder="1" applyAlignment="1">
      <alignment horizontal="right"/>
    </xf>
    <xf numFmtId="165" fontId="11" fillId="4" borderId="0" xfId="19" applyNumberFormat="1" applyFont="1" applyFill="1" applyBorder="1" applyAlignment="1">
      <alignment horizontal="right"/>
    </xf>
    <xf numFmtId="165" fontId="12" fillId="4" borderId="0" xfId="18" applyNumberFormat="1" applyFont="1" applyFill="1"/>
    <xf numFmtId="166" fontId="9" fillId="2" borderId="0" xfId="0" applyNumberFormat="1" applyFont="1" applyFill="1" applyAlignment="1">
      <alignment horizontal="right" vertical="center"/>
    </xf>
    <xf numFmtId="165" fontId="29" fillId="2" borderId="0" xfId="0" applyNumberFormat="1" applyFont="1" applyFill="1" applyAlignment="1">
      <alignment vertical="center" wrapText="1"/>
    </xf>
    <xf numFmtId="0" fontId="12" fillId="4" borderId="0" xfId="18" applyFont="1" applyFill="1" applyAlignment="1">
      <alignment vertical="center"/>
    </xf>
    <xf numFmtId="0" fontId="0" fillId="2" borderId="0" xfId="0" applyFill="1"/>
    <xf numFmtId="0" fontId="25" fillId="2" borderId="0" xfId="18" applyFont="1" applyFill="1" applyAlignment="1">
      <alignment horizontal="center" vertical="center"/>
    </xf>
    <xf numFmtId="0" fontId="6" fillId="0" borderId="0" xfId="0" applyFont="1" applyAlignment="1">
      <alignment horizontal="left" vertical="center"/>
    </xf>
    <xf numFmtId="0" fontId="6" fillId="0" borderId="0" xfId="0" applyFont="1" applyAlignment="1"/>
    <xf numFmtId="0" fontId="8" fillId="2" borderId="0" xfId="0" applyFont="1" applyFill="1" applyAlignment="1">
      <alignment horizontal="right" vertical="top"/>
    </xf>
    <xf numFmtId="0" fontId="8" fillId="0" borderId="0" xfId="0" applyFont="1" applyAlignment="1">
      <alignment vertical="center"/>
    </xf>
    <xf numFmtId="0" fontId="8" fillId="0" borderId="0" xfId="0" applyFont="1" applyAlignment="1">
      <alignment horizontal="center" vertical="center"/>
    </xf>
    <xf numFmtId="165" fontId="21" fillId="0" borderId="0" xfId="1" applyNumberFormat="1" applyFont="1" applyFill="1" applyBorder="1" applyAlignment="1">
      <alignment horizontal="right" vertical="center"/>
    </xf>
    <xf numFmtId="3" fontId="6" fillId="0" borderId="0" xfId="0" applyNumberFormat="1" applyFont="1" applyAlignment="1">
      <alignment horizontal="left" vertical="center"/>
    </xf>
    <xf numFmtId="165" fontId="6" fillId="0" borderId="0" xfId="1" applyNumberFormat="1" applyFont="1" applyFill="1" applyBorder="1" applyAlignment="1">
      <alignment horizontal="right" vertical="center"/>
    </xf>
    <xf numFmtId="165" fontId="8" fillId="0" borderId="0" xfId="0" applyNumberFormat="1" applyFont="1" applyAlignment="1">
      <alignment vertical="center"/>
    </xf>
    <xf numFmtId="165" fontId="6" fillId="0" borderId="0" xfId="0" applyNumberFormat="1" applyFont="1" applyAlignment="1">
      <alignment vertical="center"/>
    </xf>
    <xf numFmtId="165" fontId="6" fillId="2" borderId="0" xfId="1" applyNumberFormat="1" applyFont="1" applyFill="1" applyBorder="1" applyAlignment="1">
      <alignment horizontal="right" vertical="center"/>
    </xf>
    <xf numFmtId="165" fontId="9" fillId="0" borderId="0" xfId="0" applyNumberFormat="1" applyFont="1" applyAlignment="1"/>
    <xf numFmtId="0" fontId="8" fillId="0" borderId="3" xfId="0" applyFont="1" applyBorder="1" applyAlignment="1">
      <alignment horizontal="left" vertical="center"/>
    </xf>
    <xf numFmtId="165" fontId="8" fillId="0" borderId="3" xfId="0" applyNumberFormat="1" applyFont="1" applyBorder="1" applyAlignment="1">
      <alignment vertical="center"/>
    </xf>
    <xf numFmtId="0" fontId="24" fillId="0" borderId="0" xfId="0" applyFont="1" applyAlignment="1">
      <alignment horizontal="left" vertical="center"/>
    </xf>
    <xf numFmtId="165" fontId="24" fillId="2" borderId="0" xfId="0" applyNumberFormat="1" applyFont="1" applyFill="1" applyAlignment="1"/>
    <xf numFmtId="0" fontId="9" fillId="2" borderId="0" xfId="0" applyFont="1" applyFill="1" applyAlignment="1"/>
    <xf numFmtId="165" fontId="8" fillId="0" borderId="3" xfId="0" applyNumberFormat="1" applyFont="1" applyFill="1" applyBorder="1" applyAlignment="1">
      <alignment vertical="center"/>
    </xf>
    <xf numFmtId="165" fontId="24" fillId="0" borderId="0" xfId="0" applyNumberFormat="1" applyFont="1"/>
    <xf numFmtId="165" fontId="29" fillId="0" borderId="0" xfId="0" applyNumberFormat="1" applyFont="1" applyAlignment="1">
      <alignment vertical="center" wrapText="1"/>
    </xf>
    <xf numFmtId="0" fontId="6" fillId="0" borderId="0" xfId="0" applyFont="1" applyFill="1" applyAlignment="1">
      <alignment horizontal="left" vertical="center" wrapText="1"/>
    </xf>
    <xf numFmtId="3" fontId="6" fillId="0" borderId="0" xfId="0" applyNumberFormat="1" applyFont="1" applyAlignment="1">
      <alignment horizontal="left" vertical="center" wrapText="1" indent="2"/>
    </xf>
    <xf numFmtId="0" fontId="18" fillId="0" borderId="0" xfId="0" applyFont="1" applyAlignment="1">
      <alignment horizontal="left" vertical="center" wrapText="1"/>
    </xf>
    <xf numFmtId="0" fontId="6" fillId="0" borderId="0" xfId="0" applyFont="1" applyAlignment="1">
      <alignment horizontal="left" vertical="center" indent="2"/>
    </xf>
    <xf numFmtId="0" fontId="9" fillId="0" borderId="0" xfId="0" applyFont="1" applyFill="1"/>
    <xf numFmtId="0" fontId="6" fillId="2" borderId="0" xfId="0" applyFont="1" applyFill="1" applyAlignment="1">
      <alignment horizontal="left" vertical="center" indent="2"/>
    </xf>
    <xf numFmtId="0" fontId="6" fillId="2" borderId="0" xfId="0" applyFont="1" applyFill="1"/>
    <xf numFmtId="0" fontId="30" fillId="0" borderId="0" xfId="30" applyFont="1"/>
    <xf numFmtId="0" fontId="11" fillId="4" borderId="0" xfId="18" applyFont="1" applyFill="1"/>
    <xf numFmtId="3" fontId="6" fillId="0" borderId="0" xfId="0" applyNumberFormat="1" applyFont="1" applyFill="1" applyAlignment="1">
      <alignment horizontal="left" vertical="center" wrapText="1"/>
    </xf>
    <xf numFmtId="0" fontId="8" fillId="0" borderId="0" xfId="0" applyFont="1" applyFill="1" applyAlignment="1">
      <alignment horizontal="left" vertical="center" indent="2"/>
    </xf>
    <xf numFmtId="0" fontId="6" fillId="2" borderId="0" xfId="0" applyFont="1" applyFill="1" applyAlignment="1">
      <alignment horizontal="left" vertical="center"/>
    </xf>
    <xf numFmtId="2" fontId="9" fillId="2" borderId="0" xfId="18" applyNumberFormat="1" applyFont="1" applyFill="1" applyAlignment="1">
      <alignment vertical="center"/>
    </xf>
    <xf numFmtId="0" fontId="12" fillId="2" borderId="0" xfId="18" applyFont="1" applyFill="1" applyAlignment="1">
      <alignment horizontal="right"/>
    </xf>
    <xf numFmtId="0" fontId="14" fillId="2" borderId="0" xfId="18" applyFont="1" applyFill="1" applyBorder="1"/>
    <xf numFmtId="165" fontId="21" fillId="0" borderId="0" xfId="1" applyNumberFormat="1" applyFont="1" applyFill="1" applyBorder="1" applyAlignment="1">
      <alignment horizontal="right" vertical="center" wrapText="1"/>
    </xf>
    <xf numFmtId="165" fontId="6" fillId="2" borderId="0" xfId="0" applyNumberFormat="1" applyFont="1" applyFill="1"/>
    <xf numFmtId="165" fontId="6" fillId="2" borderId="0" xfId="1" applyNumberFormat="1" applyFont="1" applyFill="1" applyBorder="1" applyAlignment="1">
      <alignment horizontal="center" vertical="center" wrapText="1"/>
    </xf>
    <xf numFmtId="165" fontId="6" fillId="0" borderId="0" xfId="1" applyNumberFormat="1" applyFont="1" applyFill="1" applyBorder="1" applyAlignment="1">
      <alignment horizontal="center" vertical="center" wrapText="1"/>
    </xf>
    <xf numFmtId="165" fontId="6" fillId="0" borderId="0" xfId="1" applyNumberFormat="1" applyFont="1" applyFill="1" applyBorder="1" applyAlignment="1">
      <alignment horizontal="center" vertical="center"/>
    </xf>
    <xf numFmtId="0" fontId="8" fillId="2" borderId="0" xfId="0" applyFont="1" applyFill="1" applyAlignment="1">
      <alignment horizontal="center" vertical="center" wrapText="1"/>
    </xf>
    <xf numFmtId="0" fontId="6" fillId="2" borderId="0" xfId="0" applyFont="1" applyFill="1" applyAlignment="1"/>
    <xf numFmtId="165" fontId="21" fillId="2" borderId="0" xfId="1" applyNumberFormat="1" applyFont="1" applyFill="1" applyBorder="1" applyAlignment="1">
      <alignment horizontal="right" vertical="center"/>
    </xf>
    <xf numFmtId="165" fontId="8" fillId="2" borderId="3" xfId="0" applyNumberFormat="1" applyFont="1" applyFill="1" applyBorder="1" applyAlignment="1">
      <alignment vertical="center"/>
    </xf>
    <xf numFmtId="165" fontId="8" fillId="2" borderId="0" xfId="0" applyNumberFormat="1" applyFont="1" applyFill="1" applyAlignment="1">
      <alignment vertical="center" wrapText="1"/>
    </xf>
    <xf numFmtId="165" fontId="6" fillId="2" borderId="0" xfId="1" applyNumberFormat="1" applyFont="1" applyFill="1" applyBorder="1" applyAlignment="1">
      <alignment horizontal="right" vertical="center" wrapText="1"/>
    </xf>
    <xf numFmtId="165" fontId="8" fillId="2" borderId="3" xfId="0" applyNumberFormat="1" applyFont="1" applyFill="1" applyBorder="1" applyAlignment="1">
      <alignment vertical="center" wrapText="1"/>
    </xf>
    <xf numFmtId="165" fontId="6" fillId="2" borderId="0" xfId="1" applyNumberFormat="1" applyFont="1" applyFill="1" applyBorder="1" applyAlignment="1">
      <alignment horizontal="center" vertical="center"/>
    </xf>
    <xf numFmtId="0" fontId="8" fillId="2" borderId="0" xfId="0" applyFont="1" applyFill="1" applyAlignment="1">
      <alignment vertical="center" wrapText="1"/>
    </xf>
    <xf numFmtId="168" fontId="8" fillId="3" borderId="2" xfId="0" quotePrefix="1" applyNumberFormat="1" applyFont="1" applyFill="1" applyBorder="1" applyAlignment="1">
      <alignment horizontal="center" vertical="center" wrapText="1"/>
    </xf>
    <xf numFmtId="168" fontId="11" fillId="4" borderId="0" xfId="18" applyNumberFormat="1" applyFont="1" applyFill="1" applyAlignment="1">
      <alignment horizontal="left"/>
    </xf>
    <xf numFmtId="0" fontId="32" fillId="2" borderId="0" xfId="30" applyFont="1" applyFill="1"/>
    <xf numFmtId="0" fontId="8" fillId="2" borderId="0" xfId="0" applyFont="1" applyFill="1" applyAlignment="1">
      <alignment horizontal="left" vertical="center" wrapText="1"/>
    </xf>
    <xf numFmtId="165" fontId="8" fillId="2" borderId="0" xfId="18" applyNumberFormat="1" applyFont="1" applyFill="1" applyAlignment="1">
      <alignment horizontal="right" vertical="center" wrapText="1"/>
    </xf>
    <xf numFmtId="165" fontId="8" fillId="5" borderId="2" xfId="18" applyNumberFormat="1" applyFont="1" applyFill="1" applyBorder="1" applyAlignment="1">
      <alignment horizontal="right" vertical="center" wrapText="1"/>
    </xf>
    <xf numFmtId="165" fontId="6" fillId="5" borderId="0" xfId="18" applyNumberFormat="1" applyFont="1" applyFill="1" applyAlignment="1">
      <alignment horizontal="right" vertical="center" wrapText="1"/>
    </xf>
    <xf numFmtId="166" fontId="9" fillId="5" borderId="0" xfId="0" applyNumberFormat="1" applyFont="1" applyFill="1" applyAlignment="1">
      <alignment horizontal="right" vertical="center"/>
    </xf>
    <xf numFmtId="0" fontId="25" fillId="2" borderId="0" xfId="18" applyFont="1" applyFill="1" applyAlignment="1">
      <alignment horizontal="left" vertical="center"/>
    </xf>
    <xf numFmtId="0" fontId="21" fillId="0" borderId="0" xfId="0" applyFont="1" applyAlignment="1"/>
    <xf numFmtId="0" fontId="33" fillId="0" borderId="0" xfId="0" applyFont="1"/>
    <xf numFmtId="0" fontId="32" fillId="2" borderId="0" xfId="30" applyFont="1" applyFill="1"/>
    <xf numFmtId="0" fontId="34" fillId="2" borderId="0" xfId="0" applyFont="1" applyFill="1"/>
    <xf numFmtId="0" fontId="34" fillId="2" borderId="0" xfId="0" applyFont="1" applyFill="1" applyAlignment="1">
      <alignment vertical="top" wrapText="1"/>
    </xf>
    <xf numFmtId="0" fontId="26" fillId="2" borderId="0" xfId="0" applyFont="1" applyFill="1" applyAlignment="1">
      <alignment vertical="center"/>
    </xf>
    <xf numFmtId="0" fontId="18" fillId="2" borderId="0" xfId="0" applyFont="1" applyFill="1" applyAlignment="1">
      <alignment vertical="center" wrapText="1"/>
    </xf>
    <xf numFmtId="0" fontId="9" fillId="2" borderId="0" xfId="0" applyFont="1" applyFill="1" applyAlignment="1">
      <alignment vertical="center" wrapText="1"/>
    </xf>
    <xf numFmtId="0" fontId="18" fillId="2" borderId="0" xfId="0" applyFont="1" applyFill="1" applyAlignment="1">
      <alignment vertical="center"/>
    </xf>
    <xf numFmtId="0" fontId="18" fillId="2" borderId="0" xfId="0" applyFont="1" applyFill="1" applyAlignment="1">
      <alignment vertical="top" wrapText="1"/>
    </xf>
    <xf numFmtId="0" fontId="26" fillId="2" borderId="0" xfId="0" applyFont="1" applyFill="1" applyAlignment="1">
      <alignment vertical="top" wrapText="1"/>
    </xf>
    <xf numFmtId="0" fontId="9" fillId="0" borderId="0" xfId="0" applyFont="1" applyAlignment="1">
      <alignment vertical="center" wrapText="1"/>
    </xf>
    <xf numFmtId="0" fontId="34" fillId="2" borderId="0" xfId="0" applyFont="1" applyFill="1" applyAlignment="1">
      <alignment vertical="center" wrapText="1"/>
    </xf>
    <xf numFmtId="0" fontId="33" fillId="2" borderId="0" xfId="0" applyFont="1" applyFill="1"/>
    <xf numFmtId="0" fontId="35" fillId="0" borderId="0" xfId="0" applyFont="1"/>
    <xf numFmtId="14" fontId="8" fillId="3" borderId="2" xfId="0" applyNumberFormat="1" applyFont="1" applyFill="1" applyBorder="1" applyAlignment="1">
      <alignment horizontal="center" vertical="center" wrapText="1"/>
    </xf>
    <xf numFmtId="0" fontId="6" fillId="0" borderId="0" xfId="0" applyFont="1" applyFill="1" applyAlignment="1">
      <alignment vertical="center"/>
    </xf>
    <xf numFmtId="0" fontId="0" fillId="0" borderId="0" xfId="0" applyAlignment="1">
      <alignment horizontal="left" vertical="top" wrapText="1"/>
    </xf>
    <xf numFmtId="0" fontId="34" fillId="0" borderId="0" xfId="0" applyFont="1" applyAlignment="1">
      <alignment horizontal="left" vertical="center" wrapText="1"/>
    </xf>
    <xf numFmtId="0" fontId="8" fillId="0" borderId="0" xfId="0" applyFont="1" applyAlignment="1">
      <alignment horizontal="left" vertical="center" wrapText="1"/>
    </xf>
    <xf numFmtId="0" fontId="8" fillId="2" borderId="0" xfId="0" applyFont="1" applyFill="1" applyAlignment="1">
      <alignment horizontal="left" vertical="center" wrapText="1"/>
    </xf>
    <xf numFmtId="0" fontId="18" fillId="2" borderId="0" xfId="0" applyFont="1" applyFill="1" applyAlignment="1">
      <alignment horizontal="left" vertical="top" wrapText="1"/>
    </xf>
    <xf numFmtId="0" fontId="21" fillId="2" borderId="0" xfId="0" applyFont="1" applyFill="1" applyAlignment="1">
      <alignment horizontal="left" vertical="center" wrapText="1"/>
    </xf>
    <xf numFmtId="0" fontId="34" fillId="2" borderId="0" xfId="0" applyFont="1" applyFill="1" applyAlignment="1">
      <alignment horizontal="left" vertical="top" wrapText="1"/>
    </xf>
    <xf numFmtId="165" fontId="0" fillId="2" borderId="0" xfId="0" applyNumberFormat="1" applyFill="1"/>
  </cellXfs>
  <cellStyles count="31">
    <cellStyle name="Comma 2" xfId="6" xr:uid="{71E07E67-0A81-4349-BF6F-9B71958517DD}"/>
    <cellStyle name="Comma 2 2" xfId="8" xr:uid="{C08E02DA-7689-41A8-AA0C-69ECB4703A48}"/>
    <cellStyle name="Comma 2 2 2" xfId="25" xr:uid="{256BC6B5-5153-41DF-A3BB-CE2CE10D4961}"/>
    <cellStyle name="Comma 2 3" xfId="10" xr:uid="{28F5903B-8213-43F7-9B71-F7912F208F38}"/>
    <cellStyle name="Comma 2 3 2" xfId="27" xr:uid="{7DE46B43-E431-47D1-AFA3-A7927D683A25}"/>
    <cellStyle name="Comma 2 4" xfId="23" xr:uid="{7C046C81-980C-4ED0-BB7A-BE11A1E4F03E}"/>
    <cellStyle name="Comma 3" xfId="16" xr:uid="{FCCC78E8-74CB-4DD7-BFDE-F8EE693B0E83}"/>
    <cellStyle name="Comma 3 2" xfId="29" xr:uid="{8BFBE29D-E1DE-42A0-A478-29D1B76A7C1A}"/>
    <cellStyle name="Comma 4" xfId="3" xr:uid="{00000000-0005-0000-0000-000002000000}"/>
    <cellStyle name="Comma 4 2" xfId="7" xr:uid="{3090A01A-B61B-43C0-946A-69727E343A24}"/>
    <cellStyle name="Comma 4 2 2" xfId="9" xr:uid="{D81C155A-2DC4-4554-9A60-759EC0D42431}"/>
    <cellStyle name="Comma 4 2 2 2" xfId="26" xr:uid="{30B81CF4-4DA1-4445-A01E-99F954030B70}"/>
    <cellStyle name="Comma 4 2 3" xfId="11" xr:uid="{D5D546C2-2F3D-489D-822C-2DE443B5F4F7}"/>
    <cellStyle name="Comma 4 2 3 2" xfId="28" xr:uid="{E0778EBF-6AE9-4CE3-B349-90127D1CB164}"/>
    <cellStyle name="Comma 4 2 4" xfId="24" xr:uid="{2DC39A38-599E-4C16-83C3-ADDCE0C97FDA}"/>
    <cellStyle name="Comma 7" xfId="19" xr:uid="{6B3F6F65-7AB7-4912-80CB-48B8D149B1D9}"/>
    <cellStyle name="Hyperlink" xfId="30" xr:uid="{00000000-0005-0000-0000-000003000000}"/>
    <cellStyle name="Hyperlink 2" xfId="22" xr:uid="{021D0E15-FA0B-4F75-8CDD-D3B8C728DB56}"/>
    <cellStyle name="Normal 11" xfId="18" xr:uid="{597D99DE-36E6-4DDC-B8ED-DA5860F5F183}"/>
    <cellStyle name="Normal 2" xfId="5" xr:uid="{D0E2D98A-6F58-42DD-9B55-440C14F5DC29}"/>
    <cellStyle name="Normal 2 2" xfId="15" xr:uid="{C7C722FE-D563-40EC-B344-65825BB31808}"/>
    <cellStyle name="Normal 2 3" xfId="12" xr:uid="{5356DF19-2B93-4C02-BA89-3C5BD230BA90}"/>
    <cellStyle name="Normal 3" xfId="13" xr:uid="{E6B313EC-96CE-49A7-8555-8A66EE12D7BF}"/>
    <cellStyle name="Normal 6" xfId="17" xr:uid="{BB1EBD65-E10C-40CC-8CF0-C944EDEDB8FD}"/>
    <cellStyle name="Normal 6 9" xfId="20" xr:uid="{EFE44BB9-B56A-4B34-8818-04345CD5F4E0}"/>
    <cellStyle name="Percent 2" xfId="14" xr:uid="{C015553C-D127-4233-97BD-45F89C967B7A}"/>
    <cellStyle name="Обычный" xfId="0" builtinId="0"/>
    <cellStyle name="Процентный" xfId="2" builtinId="5"/>
    <cellStyle name="Стиль 1" xfId="4" xr:uid="{00000000-0005-0000-0000-000009000000}"/>
    <cellStyle name="Финансовый" xfId="1" builtinId="3"/>
    <cellStyle name="Финансовый 2" xfId="21" xr:uid="{ED9AC5E5-D9C6-46A5-839C-8F4FFF9D34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141111</xdr:rowOff>
    </xdr:from>
    <xdr:to>
      <xdr:col>3</xdr:col>
      <xdr:colOff>391260</xdr:colOff>
      <xdr:row>6</xdr:row>
      <xdr:rowOff>7055</xdr:rowOff>
    </xdr:to>
    <xdr:pic>
      <xdr:nvPicPr>
        <xdr:cNvPr id="3" name="Рисунок 2">
          <a:extLst>
            <a:ext uri="{FF2B5EF4-FFF2-40B4-BE49-F238E27FC236}">
              <a16:creationId xmlns:a16="http://schemas.microsoft.com/office/drawing/2014/main" id="{8861546A-F61A-D03F-994D-D25B26CC683B}"/>
            </a:ext>
          </a:extLst>
        </xdr:cNvPr>
        <xdr:cNvPicPr>
          <a:picLocks noChangeAspect="1"/>
        </xdr:cNvPicPr>
      </xdr:nvPicPr>
      <xdr:blipFill>
        <a:blip xmlns:r="http://schemas.openxmlformats.org/officeDocument/2006/relationships" r:embed="rId1"/>
        <a:stretch>
          <a:fillRect/>
        </a:stretch>
      </xdr:blipFill>
      <xdr:spPr>
        <a:xfrm>
          <a:off x="0" y="141111"/>
          <a:ext cx="1844704" cy="96661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7:M32"/>
  <sheetViews>
    <sheetView showGridLines="0" tabSelected="1" zoomScaleNormal="100" workbookViewId="0">
      <selection activeCell="L14" sqref="L14"/>
    </sheetView>
  </sheetViews>
  <sheetFormatPr defaultRowHeight="15"/>
  <cols>
    <col min="1" max="1" width="3.42578125" customWidth="1"/>
  </cols>
  <sheetData>
    <row r="7" spans="2:13">
      <c r="B7" s="170" t="s">
        <v>0</v>
      </c>
      <c r="C7" s="157"/>
      <c r="D7" s="157"/>
      <c r="E7" s="157"/>
      <c r="F7" s="157"/>
      <c r="G7" s="157"/>
      <c r="H7" s="157"/>
      <c r="I7" s="157"/>
      <c r="J7" s="157"/>
      <c r="K7" s="157"/>
      <c r="L7" s="157"/>
      <c r="M7" s="157"/>
    </row>
    <row r="8" spans="2:13">
      <c r="B8" s="157"/>
      <c r="C8" s="157"/>
      <c r="D8" s="157"/>
      <c r="E8" s="157"/>
      <c r="F8" s="157"/>
      <c r="G8" s="157"/>
      <c r="H8" s="157"/>
      <c r="I8" s="157"/>
      <c r="J8" s="157"/>
      <c r="K8" s="157"/>
      <c r="L8" s="157"/>
      <c r="M8" s="157"/>
    </row>
    <row r="9" spans="2:13">
      <c r="B9" s="125" t="s">
        <v>2</v>
      </c>
      <c r="C9" s="157"/>
      <c r="D9" s="157"/>
      <c r="E9" s="157"/>
      <c r="F9" s="157"/>
      <c r="G9" s="157"/>
      <c r="H9" s="157"/>
      <c r="I9" s="157"/>
      <c r="J9" s="157"/>
      <c r="K9" s="157"/>
      <c r="L9" s="157"/>
      <c r="M9" s="157"/>
    </row>
    <row r="10" spans="2:13">
      <c r="B10" s="125" t="s">
        <v>187</v>
      </c>
      <c r="C10" s="157"/>
      <c r="D10" s="157"/>
      <c r="E10" s="157"/>
      <c r="F10" s="157"/>
      <c r="G10" s="157"/>
      <c r="H10" s="157"/>
      <c r="I10" s="157"/>
      <c r="J10" s="157"/>
      <c r="K10" s="157"/>
      <c r="L10" s="157"/>
      <c r="M10" s="157"/>
    </row>
    <row r="11" spans="2:13">
      <c r="B11" s="125" t="s">
        <v>3</v>
      </c>
      <c r="C11" s="157"/>
      <c r="D11" s="157"/>
      <c r="E11" s="157"/>
      <c r="F11" s="157"/>
      <c r="G11" s="157"/>
      <c r="H11" s="157"/>
      <c r="I11" s="157"/>
      <c r="J11" s="157"/>
      <c r="K11" s="157"/>
      <c r="L11" s="157"/>
      <c r="M11" s="157"/>
    </row>
    <row r="12" spans="2:13">
      <c r="B12" s="125" t="s">
        <v>102</v>
      </c>
      <c r="C12" s="157"/>
      <c r="D12" s="157"/>
      <c r="E12" s="157"/>
      <c r="F12" s="157"/>
      <c r="G12" s="157"/>
      <c r="H12" s="157"/>
      <c r="I12" s="157"/>
      <c r="J12" s="157"/>
      <c r="K12" s="157"/>
      <c r="L12" s="157"/>
      <c r="M12" s="157"/>
    </row>
    <row r="13" spans="2:13">
      <c r="B13" s="125" t="s">
        <v>154</v>
      </c>
      <c r="C13" s="157"/>
      <c r="D13" s="157"/>
      <c r="E13" s="157"/>
      <c r="F13" s="157"/>
      <c r="G13" s="157"/>
      <c r="H13" s="157"/>
      <c r="I13" s="157"/>
      <c r="J13" s="157"/>
      <c r="K13" s="157"/>
      <c r="L13" s="157"/>
      <c r="M13" s="157"/>
    </row>
    <row r="14" spans="2:13">
      <c r="B14" s="125" t="s">
        <v>163</v>
      </c>
      <c r="C14" s="157"/>
      <c r="D14" s="157"/>
      <c r="E14" s="157"/>
      <c r="F14" s="157"/>
      <c r="G14" s="157"/>
      <c r="H14" s="157"/>
      <c r="I14" s="157"/>
      <c r="J14" s="157"/>
      <c r="K14" s="157"/>
      <c r="L14" s="157"/>
      <c r="M14" s="157"/>
    </row>
    <row r="15" spans="2:13">
      <c r="B15" s="125"/>
      <c r="C15" s="157"/>
      <c r="D15" s="157"/>
      <c r="E15" s="157"/>
      <c r="F15" s="157"/>
      <c r="G15" s="157"/>
      <c r="H15" s="157"/>
      <c r="I15" s="157"/>
      <c r="J15" s="157"/>
      <c r="K15" s="157"/>
      <c r="L15" s="157"/>
      <c r="M15" s="157"/>
    </row>
    <row r="16" spans="2:13">
      <c r="B16" s="170" t="s">
        <v>162</v>
      </c>
      <c r="C16" s="157"/>
      <c r="D16" s="157"/>
      <c r="E16" s="157"/>
      <c r="F16" s="157"/>
      <c r="G16" s="157"/>
      <c r="H16" s="157"/>
      <c r="I16" s="157"/>
      <c r="J16" s="157"/>
      <c r="K16" s="157"/>
      <c r="L16" s="157"/>
      <c r="M16" s="157"/>
    </row>
    <row r="17" spans="2:13" ht="15" customHeight="1">
      <c r="B17" s="174" t="s">
        <v>164</v>
      </c>
      <c r="C17" s="174"/>
      <c r="D17" s="174"/>
      <c r="E17" s="174"/>
      <c r="F17" s="174"/>
      <c r="G17" s="174"/>
      <c r="H17" s="174"/>
      <c r="I17" s="174"/>
      <c r="J17" s="174"/>
      <c r="K17" s="174"/>
      <c r="L17" s="174"/>
      <c r="M17" s="174"/>
    </row>
    <row r="18" spans="2:13">
      <c r="B18" s="174"/>
      <c r="C18" s="174"/>
      <c r="D18" s="174"/>
      <c r="E18" s="174"/>
      <c r="F18" s="174"/>
      <c r="G18" s="174"/>
      <c r="H18" s="174"/>
      <c r="I18" s="174"/>
      <c r="J18" s="174"/>
      <c r="K18" s="174"/>
      <c r="L18" s="174"/>
      <c r="M18" s="174"/>
    </row>
    <row r="19" spans="2:13">
      <c r="B19" s="174"/>
      <c r="C19" s="174"/>
      <c r="D19" s="174"/>
      <c r="E19" s="174"/>
      <c r="F19" s="174"/>
      <c r="G19" s="174"/>
      <c r="H19" s="174"/>
      <c r="I19" s="174"/>
      <c r="J19" s="174"/>
      <c r="K19" s="174"/>
      <c r="L19" s="174"/>
      <c r="M19" s="174"/>
    </row>
    <row r="20" spans="2:13">
      <c r="B20" s="174"/>
      <c r="C20" s="174"/>
      <c r="D20" s="174"/>
      <c r="E20" s="174"/>
      <c r="F20" s="174"/>
      <c r="G20" s="174"/>
      <c r="H20" s="174"/>
      <c r="I20" s="174"/>
      <c r="J20" s="174"/>
      <c r="K20" s="174"/>
      <c r="L20" s="174"/>
      <c r="M20" s="174"/>
    </row>
    <row r="21" spans="2:13">
      <c r="B21" s="174"/>
      <c r="C21" s="174"/>
      <c r="D21" s="174"/>
      <c r="E21" s="174"/>
      <c r="F21" s="174"/>
      <c r="G21" s="174"/>
      <c r="H21" s="174"/>
      <c r="I21" s="174"/>
      <c r="J21" s="174"/>
      <c r="K21" s="174"/>
      <c r="L21" s="174"/>
      <c r="M21" s="174"/>
    </row>
    <row r="22" spans="2:13">
      <c r="B22" s="174"/>
      <c r="C22" s="174"/>
      <c r="D22" s="174"/>
      <c r="E22" s="174"/>
      <c r="F22" s="174"/>
      <c r="G22" s="174"/>
      <c r="H22" s="174"/>
      <c r="I22" s="174"/>
      <c r="J22" s="174"/>
      <c r="K22" s="174"/>
      <c r="L22" s="174"/>
      <c r="M22" s="174"/>
    </row>
    <row r="23" spans="2:13">
      <c r="B23" s="174"/>
      <c r="C23" s="174"/>
      <c r="D23" s="174"/>
      <c r="E23" s="174"/>
      <c r="F23" s="174"/>
      <c r="G23" s="174"/>
      <c r="H23" s="174"/>
      <c r="I23" s="174"/>
      <c r="J23" s="174"/>
      <c r="K23" s="174"/>
      <c r="L23" s="174"/>
      <c r="M23" s="174"/>
    </row>
    <row r="24" spans="2:13">
      <c r="B24" s="174"/>
      <c r="C24" s="174"/>
      <c r="D24" s="174"/>
      <c r="E24" s="174"/>
      <c r="F24" s="174"/>
      <c r="G24" s="174"/>
      <c r="H24" s="174"/>
      <c r="I24" s="174"/>
      <c r="J24" s="174"/>
      <c r="K24" s="174"/>
      <c r="L24" s="174"/>
      <c r="M24" s="174"/>
    </row>
    <row r="25" spans="2:13">
      <c r="B25" s="174"/>
      <c r="C25" s="174"/>
      <c r="D25" s="174"/>
      <c r="E25" s="174"/>
      <c r="F25" s="174"/>
      <c r="G25" s="174"/>
      <c r="H25" s="174"/>
      <c r="I25" s="174"/>
      <c r="J25" s="174"/>
      <c r="K25" s="174"/>
      <c r="L25" s="174"/>
      <c r="M25" s="174"/>
    </row>
    <row r="26" spans="2:13">
      <c r="B26" s="174"/>
      <c r="C26" s="174"/>
      <c r="D26" s="174"/>
      <c r="E26" s="174"/>
      <c r="F26" s="174"/>
      <c r="G26" s="174"/>
      <c r="H26" s="174"/>
      <c r="I26" s="174"/>
      <c r="J26" s="174"/>
      <c r="K26" s="174"/>
      <c r="L26" s="174"/>
      <c r="M26" s="174"/>
    </row>
    <row r="27" spans="2:13">
      <c r="B27" s="167"/>
      <c r="C27" s="167"/>
      <c r="D27" s="167"/>
      <c r="E27" s="167"/>
      <c r="F27" s="167"/>
      <c r="G27" s="167"/>
      <c r="H27" s="167"/>
      <c r="I27" s="167"/>
      <c r="J27" s="167"/>
      <c r="K27" s="167"/>
      <c r="L27" s="167"/>
      <c r="M27" s="167"/>
    </row>
    <row r="28" spans="2:13">
      <c r="B28" s="167"/>
      <c r="C28" s="167"/>
      <c r="D28" s="167"/>
      <c r="E28" s="167"/>
      <c r="F28" s="167"/>
      <c r="G28" s="167"/>
      <c r="H28" s="167"/>
      <c r="I28" s="167"/>
      <c r="J28" s="167"/>
      <c r="K28" s="167"/>
      <c r="L28" s="167"/>
      <c r="M28" s="167"/>
    </row>
    <row r="29" spans="2:13">
      <c r="B29" s="167"/>
      <c r="C29" s="167"/>
      <c r="D29" s="167"/>
      <c r="E29" s="167"/>
      <c r="F29" s="167"/>
      <c r="G29" s="167"/>
      <c r="H29" s="167"/>
      <c r="I29" s="167"/>
      <c r="J29" s="167"/>
      <c r="K29" s="167"/>
      <c r="L29" s="167"/>
      <c r="M29" s="167"/>
    </row>
    <row r="32" spans="2:13" ht="110.25" customHeight="1">
      <c r="B32" s="173"/>
      <c r="C32" s="173"/>
      <c r="D32" s="173"/>
      <c r="E32" s="173"/>
      <c r="F32" s="173"/>
      <c r="G32" s="173"/>
      <c r="H32" s="173"/>
      <c r="I32" s="173"/>
      <c r="J32" s="173"/>
      <c r="K32" s="173"/>
      <c r="L32" s="173"/>
      <c r="M32" s="173"/>
    </row>
  </sheetData>
  <mergeCells count="2">
    <mergeCell ref="B32:M32"/>
    <mergeCell ref="B17:M26"/>
  </mergeCells>
  <hyperlinks>
    <hyperlink ref="B9" location="BS!A1" display="BS" xr:uid="{A5E6C7FA-4AAB-4942-AD1C-FA1981ACA4D5}"/>
    <hyperlink ref="B10" location="PL!A1" display="PL" xr:uid="{1D3BE710-3AF7-41FD-AC34-ED434448A1B7}"/>
    <hyperlink ref="B11" location="CF!A1" display="CF" xr:uid="{6D4718EF-6311-4F34-BC26-1E614883C3E2}"/>
    <hyperlink ref="B13" location="'Segment results'!A1" display="Segment results" xr:uid="{44159A14-4291-4F04-8E26-221EB52DB3A2}"/>
    <hyperlink ref="B12" location="'Reconciliations '!A1" display="Reconciliations of non-IFRS financial measures to the nearest comparable IFRS measures" xr:uid="{3AEAE54A-52A6-4966-AC1A-47ED7CBE57F6}"/>
    <hyperlink ref="B14" location="'non-IFRS financial measures'!A1" display="Use of non-IFRS financial measures" xr:uid="{FDE216A5-1FBA-4A59-BA98-3043D1FBA8D7}"/>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873AF-7C4D-4295-8969-D3FB3C95C0E1}">
  <sheetPr>
    <tabColor rgb="FFFFC000"/>
  </sheetPr>
  <dimension ref="A1:AO50"/>
  <sheetViews>
    <sheetView zoomScaleNormal="100" workbookViewId="0">
      <pane xSplit="1" ySplit="5" topLeftCell="B6" activePane="bottomRight" state="frozen"/>
      <selection activeCell="A3" sqref="A3:E3"/>
      <selection pane="topRight" activeCell="A3" sqref="A3:E3"/>
      <selection pane="bottomLeft" activeCell="A3" sqref="A3:E3"/>
      <selection pane="bottomRight" activeCell="V15" sqref="V15"/>
    </sheetView>
  </sheetViews>
  <sheetFormatPr defaultColWidth="8.7109375" defaultRowHeight="12.75"/>
  <cols>
    <col min="1" max="1" width="56.85546875" style="1" bestFit="1" customWidth="1"/>
    <col min="2" max="2" width="8.7109375" style="1"/>
    <col min="3" max="3" width="12.140625" style="1" bestFit="1" customWidth="1"/>
    <col min="4" max="4" width="2.42578125" style="1" customWidth="1"/>
    <col min="5" max="5" width="12.140625" style="1" bestFit="1" customWidth="1"/>
    <col min="6" max="6" width="2.42578125" style="1" customWidth="1"/>
    <col min="7" max="7" width="12.140625" style="1" bestFit="1" customWidth="1"/>
    <col min="8" max="8" width="2.42578125" style="1" customWidth="1"/>
    <col min="9" max="9" width="12.140625" style="1" bestFit="1" customWidth="1"/>
    <col min="10" max="10" width="2.42578125" style="1" customWidth="1"/>
    <col min="11" max="11" width="12.140625" style="1" bestFit="1" customWidth="1"/>
    <col min="12" max="12" width="2.42578125" style="1" customWidth="1"/>
    <col min="13" max="13" width="12.140625" style="1" bestFit="1" customWidth="1"/>
    <col min="14" max="14" width="2.42578125" style="1" customWidth="1"/>
    <col min="15" max="15" width="12.140625" style="1" customWidth="1"/>
    <col min="16" max="16" width="2.85546875" style="1" customWidth="1"/>
    <col min="17" max="17" width="12.140625" style="1" customWidth="1"/>
    <col min="18" max="18" width="2.42578125" style="1" customWidth="1"/>
    <col min="19" max="19" width="12.140625" style="1" customWidth="1"/>
    <col min="20" max="20" width="2.42578125" style="1" customWidth="1"/>
    <col min="21" max="21" width="12.42578125" style="1" customWidth="1"/>
    <col min="22" max="16384" width="8.7109375" style="1"/>
  </cols>
  <sheetData>
    <row r="1" spans="1:41" s="96" customFormat="1" ht="15" customHeight="1">
      <c r="A1" s="149" t="s">
        <v>1</v>
      </c>
    </row>
    <row r="2" spans="1:41" s="96" customFormat="1" ht="15"/>
    <row r="3" spans="1:41" ht="42" customHeight="1">
      <c r="A3" s="175" t="s">
        <v>156</v>
      </c>
      <c r="B3" s="175"/>
      <c r="C3" s="175"/>
      <c r="D3" s="146"/>
      <c r="E3" s="146"/>
      <c r="F3" s="146"/>
      <c r="G3" s="146"/>
      <c r="H3" s="146"/>
      <c r="I3" s="146"/>
      <c r="J3" s="146"/>
      <c r="K3" s="146"/>
      <c r="L3" s="146"/>
      <c r="M3" s="146"/>
      <c r="N3" s="146"/>
      <c r="O3" s="146"/>
      <c r="P3" s="146"/>
      <c r="Q3" s="146"/>
      <c r="R3" s="146"/>
      <c r="S3" s="146"/>
      <c r="T3" s="146"/>
      <c r="U3" s="146"/>
    </row>
    <row r="4" spans="1:41">
      <c r="A4" s="80"/>
      <c r="B4" s="21"/>
      <c r="C4" s="21"/>
      <c r="D4" s="21"/>
      <c r="E4" s="21"/>
      <c r="F4" s="21"/>
      <c r="G4" s="21"/>
      <c r="H4" s="21"/>
      <c r="I4" s="21"/>
      <c r="J4" s="21"/>
      <c r="K4" s="21"/>
      <c r="L4" s="21"/>
      <c r="M4" s="21"/>
      <c r="N4" s="21"/>
      <c r="O4" s="21"/>
      <c r="P4" s="21"/>
      <c r="Q4" s="21"/>
      <c r="R4" s="20"/>
      <c r="S4" s="21"/>
      <c r="T4" s="20"/>
      <c r="U4" s="21"/>
    </row>
    <row r="5" spans="1:41">
      <c r="A5" s="22"/>
      <c r="B5" s="22"/>
      <c r="C5" s="147" t="s">
        <v>155</v>
      </c>
      <c r="D5" s="148"/>
      <c r="E5" s="171">
        <v>45473</v>
      </c>
      <c r="F5" s="148"/>
      <c r="G5" s="171">
        <v>45565</v>
      </c>
      <c r="H5" s="148"/>
      <c r="I5" s="171">
        <v>45657</v>
      </c>
      <c r="J5" s="148"/>
      <c r="K5" s="171">
        <v>45747</v>
      </c>
      <c r="L5" s="148"/>
      <c r="M5" s="171">
        <v>45838</v>
      </c>
      <c r="N5" s="148"/>
      <c r="O5" s="171">
        <v>45930</v>
      </c>
      <c r="P5" s="148"/>
      <c r="Q5" s="171">
        <v>46022</v>
      </c>
      <c r="R5" s="148"/>
      <c r="S5" s="171">
        <v>46112</v>
      </c>
      <c r="T5" s="148"/>
      <c r="U5" s="171">
        <v>46203</v>
      </c>
    </row>
    <row r="6" spans="1:41">
      <c r="A6" s="23" t="s">
        <v>4</v>
      </c>
      <c r="B6" s="22"/>
      <c r="C6" s="24"/>
      <c r="D6" s="22"/>
      <c r="E6" s="24"/>
      <c r="F6" s="22"/>
      <c r="G6" s="24"/>
      <c r="H6" s="22"/>
      <c r="I6" s="24"/>
      <c r="J6" s="24"/>
      <c r="K6" s="24"/>
      <c r="L6" s="24"/>
      <c r="M6" s="24"/>
      <c r="N6" s="24"/>
      <c r="O6" s="24"/>
      <c r="P6" s="24"/>
      <c r="Q6" s="24"/>
      <c r="R6" s="131"/>
      <c r="S6" s="24"/>
      <c r="T6" s="131"/>
      <c r="U6" s="24"/>
    </row>
    <row r="7" spans="1:41">
      <c r="A7" s="25" t="s">
        <v>5</v>
      </c>
      <c r="B7" s="25"/>
      <c r="C7" s="26">
        <v>141953</v>
      </c>
      <c r="D7" s="25"/>
      <c r="E7" s="26">
        <v>165756</v>
      </c>
      <c r="F7" s="25"/>
      <c r="G7" s="26">
        <v>193241</v>
      </c>
      <c r="H7" s="25"/>
      <c r="I7" s="26">
        <v>230107</v>
      </c>
      <c r="J7" s="25"/>
      <c r="K7" s="26">
        <v>244610</v>
      </c>
      <c r="L7" s="25"/>
      <c r="M7" s="26">
        <v>265165</v>
      </c>
      <c r="N7" s="27"/>
      <c r="O7" s="26">
        <v>289075</v>
      </c>
      <c r="P7" s="26"/>
      <c r="Q7" s="26">
        <v>331165</v>
      </c>
      <c r="R7" s="27"/>
      <c r="S7" s="26">
        <v>343577</v>
      </c>
      <c r="T7" s="27"/>
      <c r="U7" s="26">
        <v>368509</v>
      </c>
      <c r="W7" s="63"/>
      <c r="X7" s="63"/>
      <c r="Y7" s="63"/>
      <c r="Z7" s="63"/>
      <c r="AA7" s="63"/>
      <c r="AB7" s="63"/>
      <c r="AC7" s="63"/>
      <c r="AD7" s="63"/>
      <c r="AE7" s="63"/>
      <c r="AF7" s="63"/>
      <c r="AG7" s="63"/>
      <c r="AH7" s="63"/>
      <c r="AI7" s="63"/>
      <c r="AJ7" s="63"/>
      <c r="AK7" s="63"/>
      <c r="AL7" s="63"/>
      <c r="AM7" s="63"/>
      <c r="AN7" s="63"/>
      <c r="AO7" s="63"/>
    </row>
    <row r="8" spans="1:41">
      <c r="A8" s="95" t="s">
        <v>183</v>
      </c>
      <c r="B8" s="25"/>
      <c r="C8" s="26">
        <v>170792</v>
      </c>
      <c r="D8" s="28"/>
      <c r="E8" s="26">
        <v>177406</v>
      </c>
      <c r="F8" s="28"/>
      <c r="G8" s="26">
        <v>177011</v>
      </c>
      <c r="H8" s="28"/>
      <c r="I8" s="26">
        <v>182952</v>
      </c>
      <c r="J8" s="25"/>
      <c r="K8" s="26">
        <v>181128</v>
      </c>
      <c r="L8" s="25"/>
      <c r="M8" s="26">
        <v>182723</v>
      </c>
      <c r="N8" s="27"/>
      <c r="O8" s="26">
        <v>184520</v>
      </c>
      <c r="P8" s="26"/>
      <c r="Q8" s="26">
        <v>187146</v>
      </c>
      <c r="R8" s="27"/>
      <c r="S8" s="26">
        <v>179576</v>
      </c>
      <c r="T8" s="27"/>
      <c r="U8" s="26">
        <v>177676</v>
      </c>
      <c r="W8" s="63"/>
      <c r="X8" s="63"/>
      <c r="Y8" s="63"/>
      <c r="Z8" s="63"/>
      <c r="AA8" s="63"/>
      <c r="AB8" s="63"/>
      <c r="AC8" s="63"/>
      <c r="AD8" s="63"/>
      <c r="AE8" s="63"/>
      <c r="AF8" s="63"/>
      <c r="AG8" s="63"/>
      <c r="AH8" s="63"/>
      <c r="AI8" s="63"/>
      <c r="AJ8" s="63"/>
      <c r="AK8" s="63"/>
      <c r="AL8" s="63"/>
      <c r="AM8" s="63"/>
      <c r="AN8" s="63"/>
      <c r="AO8" s="63"/>
    </row>
    <row r="9" spans="1:41">
      <c r="A9" s="25" t="s">
        <v>7</v>
      </c>
      <c r="B9" s="25"/>
      <c r="C9" s="26">
        <v>72279</v>
      </c>
      <c r="D9" s="25"/>
      <c r="E9" s="26">
        <v>75604</v>
      </c>
      <c r="F9" s="25"/>
      <c r="G9" s="26">
        <v>77616</v>
      </c>
      <c r="H9" s="25"/>
      <c r="I9" s="26">
        <v>88191</v>
      </c>
      <c r="J9" s="25"/>
      <c r="K9" s="26">
        <v>88106</v>
      </c>
      <c r="L9" s="25"/>
      <c r="M9" s="26">
        <v>87665</v>
      </c>
      <c r="N9" s="27"/>
      <c r="O9" s="26">
        <v>85056</v>
      </c>
      <c r="P9" s="26"/>
      <c r="Q9" s="26">
        <v>92336</v>
      </c>
      <c r="R9" s="27"/>
      <c r="S9" s="26">
        <v>89989</v>
      </c>
      <c r="T9" s="27"/>
      <c r="U9" s="26">
        <v>91561</v>
      </c>
      <c r="W9" s="63"/>
      <c r="X9" s="63"/>
      <c r="Y9" s="63"/>
      <c r="Z9" s="63"/>
      <c r="AA9" s="63"/>
      <c r="AB9" s="63"/>
      <c r="AC9" s="63"/>
      <c r="AD9" s="63"/>
      <c r="AE9" s="63"/>
      <c r="AF9" s="63"/>
      <c r="AG9" s="63"/>
      <c r="AH9" s="63"/>
      <c r="AI9" s="63"/>
      <c r="AJ9" s="63"/>
      <c r="AK9" s="63"/>
      <c r="AL9" s="63"/>
      <c r="AM9" s="63"/>
      <c r="AN9" s="63"/>
      <c r="AO9" s="63"/>
    </row>
    <row r="10" spans="1:41">
      <c r="A10" s="25" t="s">
        <v>6</v>
      </c>
      <c r="B10" s="25"/>
      <c r="C10" s="26">
        <v>26626</v>
      </c>
      <c r="D10" s="25"/>
      <c r="E10" s="26">
        <v>30361</v>
      </c>
      <c r="F10" s="25"/>
      <c r="G10" s="26">
        <v>33361</v>
      </c>
      <c r="H10" s="25"/>
      <c r="I10" s="26">
        <v>38854</v>
      </c>
      <c r="J10" s="25"/>
      <c r="K10" s="26">
        <v>41337</v>
      </c>
      <c r="L10" s="25"/>
      <c r="M10" s="26">
        <v>42982</v>
      </c>
      <c r="N10" s="27"/>
      <c r="O10" s="26">
        <v>45081</v>
      </c>
      <c r="P10" s="26"/>
      <c r="Q10" s="26">
        <v>48092</v>
      </c>
      <c r="R10" s="27"/>
      <c r="S10" s="26">
        <v>49838</v>
      </c>
      <c r="T10" s="27"/>
      <c r="U10" s="26">
        <v>50291</v>
      </c>
      <c r="W10" s="63"/>
      <c r="X10" s="63"/>
      <c r="Y10" s="63"/>
      <c r="Z10" s="63"/>
      <c r="AA10" s="63"/>
      <c r="AB10" s="63"/>
      <c r="AC10" s="63"/>
      <c r="AD10" s="63"/>
      <c r="AE10" s="63"/>
      <c r="AF10" s="63"/>
      <c r="AG10" s="63"/>
      <c r="AH10" s="63"/>
      <c r="AI10" s="63"/>
      <c r="AJ10" s="63"/>
      <c r="AK10" s="63"/>
      <c r="AL10" s="63"/>
      <c r="AM10" s="63"/>
      <c r="AN10" s="63"/>
      <c r="AO10" s="63"/>
    </row>
    <row r="11" spans="1:41">
      <c r="A11" s="25" t="s">
        <v>8</v>
      </c>
      <c r="B11" s="25"/>
      <c r="C11" s="26">
        <v>9452</v>
      </c>
      <c r="D11" s="25"/>
      <c r="E11" s="26">
        <v>11972</v>
      </c>
      <c r="F11" s="25"/>
      <c r="G11" s="26">
        <v>9951</v>
      </c>
      <c r="H11" s="25"/>
      <c r="I11" s="26">
        <v>17127</v>
      </c>
      <c r="J11" s="25"/>
      <c r="K11" s="26">
        <v>19048</v>
      </c>
      <c r="L11" s="25"/>
      <c r="M11" s="26">
        <v>22177</v>
      </c>
      <c r="N11" s="27"/>
      <c r="O11" s="26">
        <v>23916</v>
      </c>
      <c r="P11" s="26"/>
      <c r="Q11" s="26">
        <v>29886</v>
      </c>
      <c r="R11" s="27"/>
      <c r="S11" s="26">
        <v>29971</v>
      </c>
      <c r="T11" s="27"/>
      <c r="U11" s="26">
        <v>30996</v>
      </c>
      <c r="W11" s="63"/>
      <c r="X11" s="63"/>
      <c r="Y11" s="63"/>
      <c r="Z11" s="63"/>
      <c r="AA11" s="63"/>
      <c r="AB11" s="63"/>
      <c r="AC11" s="63"/>
      <c r="AD11" s="63"/>
      <c r="AE11" s="63"/>
      <c r="AF11" s="63"/>
      <c r="AG11" s="63"/>
      <c r="AH11" s="63"/>
      <c r="AI11" s="63"/>
      <c r="AJ11" s="63"/>
      <c r="AK11" s="63"/>
      <c r="AL11" s="63"/>
      <c r="AM11" s="63"/>
      <c r="AN11" s="63"/>
      <c r="AO11" s="63"/>
    </row>
    <row r="12" spans="1:41">
      <c r="A12" s="29" t="s">
        <v>9</v>
      </c>
      <c r="B12" s="20"/>
      <c r="C12" s="26">
        <v>681</v>
      </c>
      <c r="D12" s="25"/>
      <c r="E12" s="26">
        <v>15851</v>
      </c>
      <c r="F12" s="25"/>
      <c r="G12" s="26">
        <v>5922</v>
      </c>
      <c r="H12" s="25"/>
      <c r="I12" s="26">
        <v>2970</v>
      </c>
      <c r="J12" s="25"/>
      <c r="K12" s="26">
        <v>9072</v>
      </c>
      <c r="L12" s="25"/>
      <c r="M12" s="26">
        <v>12596</v>
      </c>
      <c r="N12" s="27"/>
      <c r="O12" s="26">
        <v>20380</v>
      </c>
      <c r="P12" s="26"/>
      <c r="Q12" s="26">
        <v>26068</v>
      </c>
      <c r="R12" s="27"/>
      <c r="S12" s="26">
        <v>30871</v>
      </c>
      <c r="T12" s="27"/>
      <c r="U12" s="26">
        <v>35751</v>
      </c>
      <c r="W12" s="63"/>
      <c r="X12" s="63"/>
      <c r="Y12" s="63"/>
      <c r="Z12" s="63"/>
      <c r="AA12" s="63"/>
      <c r="AB12" s="63"/>
      <c r="AC12" s="63"/>
      <c r="AD12" s="63"/>
      <c r="AE12" s="63"/>
      <c r="AF12" s="63"/>
      <c r="AG12" s="63"/>
      <c r="AH12" s="63"/>
      <c r="AI12" s="63"/>
      <c r="AJ12" s="63"/>
      <c r="AK12" s="63"/>
      <c r="AL12" s="63"/>
      <c r="AM12" s="63"/>
      <c r="AN12" s="63"/>
      <c r="AO12" s="63"/>
    </row>
    <row r="13" spans="1:41">
      <c r="A13" s="29" t="s">
        <v>184</v>
      </c>
      <c r="B13" s="20"/>
      <c r="C13" s="26">
        <v>516</v>
      </c>
      <c r="D13" s="25"/>
      <c r="E13" s="26">
        <v>2530</v>
      </c>
      <c r="F13" s="25"/>
      <c r="G13" s="26">
        <v>2336</v>
      </c>
      <c r="H13" s="25"/>
      <c r="I13" s="26">
        <v>2332</v>
      </c>
      <c r="J13" s="25"/>
      <c r="K13" s="26">
        <v>3723</v>
      </c>
      <c r="L13" s="25"/>
      <c r="M13" s="26">
        <v>7241</v>
      </c>
      <c r="N13" s="27"/>
      <c r="O13" s="26">
        <v>31029</v>
      </c>
      <c r="P13" s="26"/>
      <c r="Q13" s="26">
        <v>24811</v>
      </c>
      <c r="R13" s="27"/>
      <c r="S13" s="26">
        <v>39537</v>
      </c>
      <c r="T13" s="27"/>
      <c r="U13" s="26">
        <v>39462</v>
      </c>
      <c r="W13" s="63"/>
      <c r="X13" s="63"/>
      <c r="Y13" s="63"/>
      <c r="Z13" s="63"/>
      <c r="AA13" s="63"/>
      <c r="AB13" s="63"/>
      <c r="AC13" s="63"/>
      <c r="AD13" s="63"/>
      <c r="AE13" s="63"/>
      <c r="AF13" s="63"/>
      <c r="AG13" s="63"/>
      <c r="AH13" s="63"/>
      <c r="AI13" s="63"/>
      <c r="AJ13" s="63"/>
      <c r="AK13" s="63"/>
      <c r="AL13" s="63"/>
      <c r="AM13" s="63"/>
      <c r="AN13" s="63"/>
      <c r="AO13" s="63"/>
    </row>
    <row r="14" spans="1:41">
      <c r="A14" s="25" t="s">
        <v>10</v>
      </c>
      <c r="B14" s="25"/>
      <c r="C14" s="26">
        <v>28345</v>
      </c>
      <c r="D14" s="25"/>
      <c r="E14" s="26">
        <v>30315</v>
      </c>
      <c r="F14" s="25"/>
      <c r="G14" s="26">
        <v>30309</v>
      </c>
      <c r="H14" s="25"/>
      <c r="I14" s="26">
        <v>29454</v>
      </c>
      <c r="J14" s="25"/>
      <c r="K14" s="26">
        <v>31095</v>
      </c>
      <c r="L14" s="25"/>
      <c r="M14" s="26">
        <v>33684</v>
      </c>
      <c r="N14" s="27"/>
      <c r="O14" s="26">
        <v>38237</v>
      </c>
      <c r="P14" s="26"/>
      <c r="Q14" s="26">
        <v>39642</v>
      </c>
      <c r="R14" s="27"/>
      <c r="S14" s="26">
        <v>43176</v>
      </c>
      <c r="T14" s="27"/>
      <c r="U14" s="26">
        <v>43307</v>
      </c>
      <c r="W14" s="63"/>
      <c r="X14" s="63"/>
      <c r="Y14" s="63"/>
      <c r="Z14" s="63"/>
      <c r="AA14" s="63"/>
      <c r="AB14" s="63"/>
      <c r="AC14" s="63"/>
      <c r="AD14" s="63"/>
      <c r="AE14" s="63"/>
      <c r="AF14" s="63"/>
      <c r="AG14" s="63"/>
      <c r="AH14" s="63"/>
      <c r="AI14" s="63"/>
      <c r="AJ14" s="63"/>
      <c r="AK14" s="63"/>
      <c r="AL14" s="63"/>
      <c r="AM14" s="63"/>
      <c r="AN14" s="63"/>
      <c r="AO14" s="63"/>
    </row>
    <row r="15" spans="1:41">
      <c r="A15" s="22" t="s">
        <v>11</v>
      </c>
      <c r="B15" s="25"/>
      <c r="C15" s="30">
        <v>450644</v>
      </c>
      <c r="D15" s="25"/>
      <c r="E15" s="30">
        <v>509795</v>
      </c>
      <c r="F15" s="25"/>
      <c r="G15" s="30">
        <v>529747</v>
      </c>
      <c r="H15" s="30"/>
      <c r="I15" s="30">
        <v>591987</v>
      </c>
      <c r="J15" s="30"/>
      <c r="K15" s="30">
        <v>618119</v>
      </c>
      <c r="L15" s="30"/>
      <c r="M15" s="30">
        <v>654233</v>
      </c>
      <c r="N15" s="90"/>
      <c r="O15" s="30">
        <v>717294</v>
      </c>
      <c r="P15" s="90"/>
      <c r="Q15" s="30">
        <v>779146</v>
      </c>
      <c r="R15" s="90"/>
      <c r="S15" s="30">
        <v>806535</v>
      </c>
      <c r="T15" s="90"/>
      <c r="U15" s="30">
        <v>837553</v>
      </c>
      <c r="W15" s="63"/>
      <c r="X15" s="63"/>
      <c r="Y15" s="63"/>
      <c r="Z15" s="63"/>
      <c r="AA15" s="63"/>
      <c r="AB15" s="63"/>
      <c r="AC15" s="63"/>
      <c r="AD15" s="63"/>
      <c r="AE15" s="63"/>
      <c r="AF15" s="63"/>
      <c r="AG15" s="63"/>
      <c r="AH15" s="63"/>
      <c r="AI15" s="63"/>
      <c r="AJ15" s="63"/>
      <c r="AK15" s="63"/>
      <c r="AL15" s="63"/>
      <c r="AM15" s="63"/>
      <c r="AN15" s="63"/>
      <c r="AO15" s="63"/>
    </row>
    <row r="16" spans="1:41">
      <c r="A16" s="25" t="s">
        <v>12</v>
      </c>
      <c r="B16" s="25"/>
      <c r="C16" s="26">
        <v>21225</v>
      </c>
      <c r="D16" s="25"/>
      <c r="E16" s="26">
        <v>26185</v>
      </c>
      <c r="F16" s="25"/>
      <c r="G16" s="26">
        <v>28138</v>
      </c>
      <c r="H16" s="25"/>
      <c r="I16" s="26">
        <v>30949</v>
      </c>
      <c r="J16" s="27"/>
      <c r="K16" s="26">
        <v>38516</v>
      </c>
      <c r="L16" s="27"/>
      <c r="M16" s="26">
        <v>48094</v>
      </c>
      <c r="N16" s="27"/>
      <c r="O16" s="26">
        <v>50425</v>
      </c>
      <c r="P16" s="26"/>
      <c r="Q16" s="26">
        <v>33188</v>
      </c>
      <c r="R16" s="27"/>
      <c r="S16" s="26">
        <v>39105</v>
      </c>
      <c r="T16" s="27"/>
      <c r="U16" s="26">
        <v>44028</v>
      </c>
      <c r="W16" s="63"/>
      <c r="X16" s="63"/>
      <c r="Y16" s="63"/>
      <c r="Z16" s="63"/>
      <c r="AA16" s="63"/>
      <c r="AB16" s="63"/>
      <c r="AC16" s="63"/>
      <c r="AD16" s="63"/>
      <c r="AE16" s="63"/>
      <c r="AF16" s="63"/>
      <c r="AG16" s="63"/>
      <c r="AH16" s="63"/>
      <c r="AI16" s="63"/>
      <c r="AJ16" s="63"/>
      <c r="AK16" s="63"/>
      <c r="AL16" s="63"/>
      <c r="AM16" s="63"/>
      <c r="AN16" s="63"/>
      <c r="AO16" s="63"/>
    </row>
    <row r="17" spans="1:41">
      <c r="A17" s="25" t="s">
        <v>13</v>
      </c>
      <c r="B17" s="25"/>
      <c r="C17" s="26">
        <v>85036</v>
      </c>
      <c r="D17" s="25"/>
      <c r="E17" s="26">
        <v>81318</v>
      </c>
      <c r="F17" s="25"/>
      <c r="G17" s="26">
        <v>79271</v>
      </c>
      <c r="H17" s="25"/>
      <c r="I17" s="26">
        <v>88989</v>
      </c>
      <c r="J17" s="27"/>
      <c r="K17" s="26">
        <v>83658</v>
      </c>
      <c r="L17" s="27"/>
      <c r="M17" s="26">
        <v>84480</v>
      </c>
      <c r="N17" s="27"/>
      <c r="O17" s="26">
        <v>92414</v>
      </c>
      <c r="P17" s="26"/>
      <c r="Q17" s="26">
        <v>95515</v>
      </c>
      <c r="R17" s="27"/>
      <c r="S17" s="26">
        <v>90279</v>
      </c>
      <c r="T17" s="27"/>
      <c r="U17" s="26">
        <v>90526</v>
      </c>
      <c r="W17" s="63"/>
      <c r="X17" s="63"/>
      <c r="Y17" s="63"/>
      <c r="Z17" s="63"/>
      <c r="AA17" s="63"/>
      <c r="AB17" s="63"/>
      <c r="AC17" s="63"/>
      <c r="AD17" s="63"/>
      <c r="AE17" s="63"/>
      <c r="AF17" s="63"/>
      <c r="AG17" s="63"/>
      <c r="AH17" s="63"/>
      <c r="AI17" s="63"/>
      <c r="AJ17" s="63"/>
      <c r="AK17" s="63"/>
      <c r="AL17" s="63"/>
      <c r="AM17" s="63"/>
      <c r="AN17" s="63"/>
      <c r="AO17" s="63"/>
    </row>
    <row r="18" spans="1:41">
      <c r="A18" s="28" t="s">
        <v>14</v>
      </c>
      <c r="B18" s="25"/>
      <c r="C18" s="26">
        <v>16976</v>
      </c>
      <c r="D18" s="25"/>
      <c r="E18" s="26">
        <v>16184</v>
      </c>
      <c r="F18" s="25"/>
      <c r="G18" s="26">
        <v>24549</v>
      </c>
      <c r="H18" s="25"/>
      <c r="I18" s="26">
        <v>26539</v>
      </c>
      <c r="J18" s="27"/>
      <c r="K18" s="26">
        <v>26381</v>
      </c>
      <c r="L18" s="27"/>
      <c r="M18" s="26">
        <v>22297</v>
      </c>
      <c r="N18" s="27"/>
      <c r="O18" s="26">
        <v>22249</v>
      </c>
      <c r="P18" s="26"/>
      <c r="Q18" s="26">
        <v>22991</v>
      </c>
      <c r="R18" s="27"/>
      <c r="S18" s="26">
        <v>24236</v>
      </c>
      <c r="T18" s="27"/>
      <c r="U18" s="26">
        <v>27990</v>
      </c>
      <c r="W18" s="63"/>
      <c r="X18" s="63"/>
      <c r="Y18" s="63"/>
      <c r="Z18" s="63"/>
      <c r="AA18" s="63"/>
      <c r="AB18" s="63"/>
      <c r="AC18" s="63"/>
      <c r="AD18" s="63"/>
      <c r="AE18" s="63"/>
      <c r="AF18" s="63"/>
      <c r="AG18" s="63"/>
      <c r="AH18" s="63"/>
      <c r="AI18" s="63"/>
      <c r="AJ18" s="63"/>
      <c r="AK18" s="63"/>
      <c r="AL18" s="63"/>
      <c r="AM18" s="63"/>
      <c r="AN18" s="63"/>
      <c r="AO18" s="63"/>
    </row>
    <row r="19" spans="1:41">
      <c r="A19" s="25" t="s">
        <v>15</v>
      </c>
      <c r="B19" s="25"/>
      <c r="C19" s="26">
        <v>28115</v>
      </c>
      <c r="D19" s="25"/>
      <c r="E19" s="26">
        <v>26595</v>
      </c>
      <c r="F19" s="25"/>
      <c r="G19" s="26">
        <v>29203</v>
      </c>
      <c r="H19" s="25"/>
      <c r="I19" s="26">
        <v>33420</v>
      </c>
      <c r="J19" s="27"/>
      <c r="K19" s="26">
        <v>35901</v>
      </c>
      <c r="L19" s="27"/>
      <c r="M19" s="26">
        <v>36434</v>
      </c>
      <c r="N19" s="27"/>
      <c r="O19" s="26">
        <v>34960</v>
      </c>
      <c r="P19" s="26"/>
      <c r="Q19" s="26">
        <v>32500</v>
      </c>
      <c r="R19" s="27"/>
      <c r="S19" s="26">
        <v>34425</v>
      </c>
      <c r="T19" s="27"/>
      <c r="U19" s="26">
        <v>42521</v>
      </c>
      <c r="W19" s="63"/>
      <c r="X19" s="63"/>
      <c r="Y19" s="63"/>
      <c r="Z19" s="63"/>
      <c r="AA19" s="63"/>
      <c r="AB19" s="63"/>
      <c r="AC19" s="63"/>
      <c r="AD19" s="63"/>
      <c r="AE19" s="63"/>
      <c r="AF19" s="63"/>
      <c r="AG19" s="63"/>
      <c r="AH19" s="63"/>
      <c r="AI19" s="63"/>
      <c r="AJ19" s="63"/>
      <c r="AK19" s="63"/>
      <c r="AL19" s="63"/>
      <c r="AM19" s="63"/>
      <c r="AN19" s="63"/>
      <c r="AO19" s="63"/>
    </row>
    <row r="20" spans="1:41">
      <c r="A20" s="29" t="s">
        <v>9</v>
      </c>
      <c r="B20" s="25"/>
      <c r="C20" s="26">
        <v>23231</v>
      </c>
      <c r="D20" s="25"/>
      <c r="E20" s="26">
        <v>30753</v>
      </c>
      <c r="F20" s="25"/>
      <c r="G20" s="26">
        <v>51610</v>
      </c>
      <c r="H20" s="25"/>
      <c r="I20" s="26">
        <v>68986</v>
      </c>
      <c r="J20" s="27"/>
      <c r="K20" s="26">
        <v>73128</v>
      </c>
      <c r="L20" s="27"/>
      <c r="M20" s="26">
        <v>79035</v>
      </c>
      <c r="N20" s="27"/>
      <c r="O20" s="26">
        <v>77674</v>
      </c>
      <c r="P20" s="26"/>
      <c r="Q20" s="26">
        <v>91409</v>
      </c>
      <c r="R20" s="27"/>
      <c r="S20" s="26">
        <v>95887</v>
      </c>
      <c r="T20" s="27"/>
      <c r="U20" s="26">
        <v>97757</v>
      </c>
      <c r="W20" s="63"/>
      <c r="X20" s="63"/>
      <c r="Y20" s="63"/>
      <c r="Z20" s="63"/>
      <c r="AA20" s="63"/>
      <c r="AB20" s="63"/>
      <c r="AC20" s="63"/>
      <c r="AD20" s="63"/>
      <c r="AE20" s="63"/>
      <c r="AF20" s="63"/>
      <c r="AG20" s="63"/>
      <c r="AH20" s="63"/>
      <c r="AI20" s="63"/>
      <c r="AJ20" s="63"/>
      <c r="AK20" s="63"/>
      <c r="AL20" s="63"/>
      <c r="AM20" s="63"/>
      <c r="AN20" s="63"/>
      <c r="AO20" s="63"/>
    </row>
    <row r="21" spans="1:41">
      <c r="A21" s="25" t="s">
        <v>184</v>
      </c>
      <c r="B21" s="25"/>
      <c r="C21" s="26">
        <v>500</v>
      </c>
      <c r="D21" s="25"/>
      <c r="E21" s="26">
        <v>0</v>
      </c>
      <c r="F21" s="25"/>
      <c r="G21" s="26">
        <v>0</v>
      </c>
      <c r="H21" s="25"/>
      <c r="I21" s="26">
        <v>0</v>
      </c>
      <c r="J21" s="27"/>
      <c r="K21" s="26">
        <v>1289</v>
      </c>
      <c r="L21" s="27"/>
      <c r="M21" s="26">
        <v>2799</v>
      </c>
      <c r="N21" s="27"/>
      <c r="O21" s="26">
        <v>6601</v>
      </c>
      <c r="P21" s="26"/>
      <c r="Q21" s="26">
        <v>15205</v>
      </c>
      <c r="R21" s="27"/>
      <c r="S21" s="26">
        <v>7846</v>
      </c>
      <c r="T21" s="27"/>
      <c r="U21" s="26">
        <v>7472</v>
      </c>
      <c r="W21" s="63"/>
      <c r="X21" s="63"/>
      <c r="Y21" s="63"/>
      <c r="Z21" s="63"/>
      <c r="AA21" s="63"/>
      <c r="AB21" s="63"/>
      <c r="AC21" s="63"/>
      <c r="AD21" s="63"/>
      <c r="AE21" s="63"/>
      <c r="AF21" s="63"/>
      <c r="AG21" s="63"/>
      <c r="AH21" s="63"/>
      <c r="AI21" s="63"/>
      <c r="AJ21" s="63"/>
      <c r="AK21" s="63"/>
      <c r="AL21" s="63"/>
      <c r="AM21" s="63"/>
      <c r="AN21" s="63"/>
      <c r="AO21" s="63"/>
    </row>
    <row r="22" spans="1:41">
      <c r="A22" s="25" t="s">
        <v>16</v>
      </c>
      <c r="B22" s="25"/>
      <c r="C22" s="26">
        <v>13060</v>
      </c>
      <c r="D22" s="25"/>
      <c r="E22" s="26">
        <v>15401</v>
      </c>
      <c r="F22" s="25"/>
      <c r="G22" s="26">
        <v>9294</v>
      </c>
      <c r="H22" s="25"/>
      <c r="I22" s="26">
        <v>16494</v>
      </c>
      <c r="J22" s="27"/>
      <c r="K22" s="26">
        <v>8784</v>
      </c>
      <c r="L22" s="27"/>
      <c r="M22" s="26">
        <v>10185</v>
      </c>
      <c r="N22" s="27"/>
      <c r="O22" s="26">
        <v>8952</v>
      </c>
      <c r="P22" s="26"/>
      <c r="Q22" s="26">
        <v>10041</v>
      </c>
      <c r="R22" s="27"/>
      <c r="S22" s="26">
        <v>8361</v>
      </c>
      <c r="T22" s="27"/>
      <c r="U22" s="26">
        <v>10449</v>
      </c>
      <c r="W22" s="63"/>
      <c r="X22" s="63"/>
      <c r="Y22" s="63"/>
      <c r="Z22" s="63"/>
      <c r="AA22" s="63"/>
      <c r="AB22" s="63"/>
      <c r="AC22" s="63"/>
      <c r="AD22" s="63"/>
      <c r="AE22" s="63"/>
      <c r="AF22" s="63"/>
      <c r="AG22" s="63"/>
      <c r="AH22" s="63"/>
      <c r="AI22" s="63"/>
      <c r="AJ22" s="63"/>
      <c r="AK22" s="63"/>
      <c r="AL22" s="63"/>
      <c r="AM22" s="63"/>
      <c r="AN22" s="63"/>
      <c r="AO22" s="63"/>
    </row>
    <row r="23" spans="1:41">
      <c r="A23" s="25" t="s">
        <v>17</v>
      </c>
      <c r="B23" s="25"/>
      <c r="C23" s="26">
        <v>86103</v>
      </c>
      <c r="D23" s="25"/>
      <c r="E23" s="26">
        <v>102933</v>
      </c>
      <c r="F23" s="25"/>
      <c r="G23" s="26">
        <v>126781</v>
      </c>
      <c r="H23" s="25"/>
      <c r="I23" s="26">
        <v>211563</v>
      </c>
      <c r="J23" s="27"/>
      <c r="K23" s="26">
        <v>201337</v>
      </c>
      <c r="L23" s="27"/>
      <c r="M23" s="26">
        <v>182454</v>
      </c>
      <c r="N23" s="27"/>
      <c r="O23" s="26">
        <v>201254</v>
      </c>
      <c r="P23" s="26"/>
      <c r="Q23" s="26">
        <v>250210</v>
      </c>
      <c r="R23" s="27"/>
      <c r="S23" s="26">
        <v>245085</v>
      </c>
      <c r="T23" s="27"/>
      <c r="U23" s="26">
        <v>296024</v>
      </c>
      <c r="W23" s="63"/>
      <c r="X23" s="63"/>
      <c r="Y23" s="63"/>
      <c r="Z23" s="63"/>
      <c r="AA23" s="63"/>
      <c r="AB23" s="63"/>
      <c r="AC23" s="63"/>
      <c r="AD23" s="63"/>
      <c r="AE23" s="63"/>
      <c r="AF23" s="63"/>
      <c r="AG23" s="63"/>
      <c r="AH23" s="63"/>
      <c r="AI23" s="63"/>
      <c r="AJ23" s="63"/>
      <c r="AK23" s="63"/>
      <c r="AL23" s="63"/>
      <c r="AM23" s="63"/>
      <c r="AN23" s="63"/>
      <c r="AO23" s="63"/>
    </row>
    <row r="24" spans="1:41">
      <c r="A24" s="25" t="s">
        <v>18</v>
      </c>
      <c r="B24" s="25"/>
      <c r="C24" s="26">
        <v>21512</v>
      </c>
      <c r="D24" s="25"/>
      <c r="E24" s="26">
        <v>20434</v>
      </c>
      <c r="F24" s="25"/>
      <c r="G24" s="26">
        <v>25287</v>
      </c>
      <c r="H24" s="25"/>
      <c r="I24" s="26">
        <v>29761</v>
      </c>
      <c r="J24" s="27"/>
      <c r="K24" s="26">
        <v>27869</v>
      </c>
      <c r="L24" s="27"/>
      <c r="M24" s="26">
        <v>25662</v>
      </c>
      <c r="N24" s="27"/>
      <c r="O24" s="26">
        <v>30496</v>
      </c>
      <c r="P24" s="26"/>
      <c r="Q24" s="26">
        <v>38137</v>
      </c>
      <c r="R24" s="27"/>
      <c r="S24" s="26">
        <v>46626</v>
      </c>
      <c r="T24" s="27"/>
      <c r="U24" s="26">
        <v>38210</v>
      </c>
      <c r="W24" s="63"/>
      <c r="X24" s="63"/>
      <c r="Y24" s="63"/>
      <c r="Z24" s="63"/>
      <c r="AA24" s="63"/>
      <c r="AB24" s="63"/>
      <c r="AC24" s="63"/>
      <c r="AD24" s="63"/>
      <c r="AE24" s="63"/>
      <c r="AF24" s="63"/>
      <c r="AG24" s="63"/>
      <c r="AH24" s="63"/>
      <c r="AI24" s="63"/>
      <c r="AJ24" s="63"/>
      <c r="AK24" s="63"/>
      <c r="AL24" s="63"/>
      <c r="AM24" s="63"/>
      <c r="AN24" s="63"/>
      <c r="AO24" s="63"/>
    </row>
    <row r="25" spans="1:41">
      <c r="A25" s="22" t="s">
        <v>19</v>
      </c>
      <c r="B25" s="25"/>
      <c r="C25" s="30">
        <v>295758</v>
      </c>
      <c r="D25" s="25"/>
      <c r="E25" s="30">
        <v>319803</v>
      </c>
      <c r="F25" s="25"/>
      <c r="G25" s="30">
        <v>374133</v>
      </c>
      <c r="H25" s="30"/>
      <c r="I25" s="30">
        <v>506701</v>
      </c>
      <c r="J25" s="90"/>
      <c r="K25" s="30">
        <v>496863</v>
      </c>
      <c r="L25" s="90"/>
      <c r="M25" s="30">
        <v>491440</v>
      </c>
      <c r="N25" s="90"/>
      <c r="O25" s="30">
        <v>525025</v>
      </c>
      <c r="P25" s="90"/>
      <c r="Q25" s="30">
        <v>589196</v>
      </c>
      <c r="R25" s="90"/>
      <c r="S25" s="30">
        <v>591850</v>
      </c>
      <c r="T25" s="90"/>
      <c r="U25" s="30">
        <v>654977</v>
      </c>
      <c r="W25" s="63"/>
      <c r="X25" s="63"/>
      <c r="Y25" s="63"/>
      <c r="Z25" s="63"/>
      <c r="AA25" s="63"/>
      <c r="AB25" s="63"/>
      <c r="AC25" s="63"/>
      <c r="AD25" s="63"/>
      <c r="AE25" s="63"/>
      <c r="AF25" s="63"/>
      <c r="AG25" s="63"/>
      <c r="AH25" s="63"/>
      <c r="AI25" s="63"/>
      <c r="AJ25" s="63"/>
      <c r="AK25" s="63"/>
      <c r="AL25" s="63"/>
      <c r="AM25" s="63"/>
      <c r="AN25" s="63"/>
      <c r="AO25" s="63"/>
    </row>
    <row r="26" spans="1:41" ht="13.5" thickBot="1">
      <c r="A26" s="22" t="s">
        <v>20</v>
      </c>
      <c r="B26" s="22"/>
      <c r="C26" s="32">
        <v>746402</v>
      </c>
      <c r="D26" s="22"/>
      <c r="E26" s="32">
        <v>829598</v>
      </c>
      <c r="F26" s="22"/>
      <c r="G26" s="32">
        <v>903880</v>
      </c>
      <c r="H26" s="32"/>
      <c r="I26" s="32">
        <v>1098688</v>
      </c>
      <c r="J26" s="90"/>
      <c r="K26" s="32">
        <v>1114982</v>
      </c>
      <c r="L26" s="90"/>
      <c r="M26" s="32">
        <v>1145673</v>
      </c>
      <c r="N26" s="90"/>
      <c r="O26" s="32">
        <v>1242319</v>
      </c>
      <c r="P26" s="90"/>
      <c r="Q26" s="32">
        <v>1368342</v>
      </c>
      <c r="R26" s="90"/>
      <c r="S26" s="32">
        <v>1398385</v>
      </c>
      <c r="T26" s="90"/>
      <c r="U26" s="32">
        <v>1492530</v>
      </c>
      <c r="W26" s="63"/>
      <c r="X26" s="63"/>
      <c r="Y26" s="63"/>
      <c r="Z26" s="63"/>
      <c r="AA26" s="63"/>
      <c r="AB26" s="63"/>
      <c r="AC26" s="63"/>
      <c r="AD26" s="63"/>
      <c r="AE26" s="63"/>
      <c r="AF26" s="63"/>
      <c r="AG26" s="63"/>
      <c r="AH26" s="63"/>
      <c r="AI26" s="63"/>
      <c r="AJ26" s="63"/>
      <c r="AK26" s="63"/>
      <c r="AL26" s="63"/>
      <c r="AM26" s="63"/>
      <c r="AN26" s="63"/>
      <c r="AO26" s="63"/>
    </row>
    <row r="27" spans="1:41" ht="13.5" thickTop="1">
      <c r="A27" s="22" t="s">
        <v>21</v>
      </c>
      <c r="B27" s="25"/>
      <c r="C27" s="26"/>
      <c r="D27" s="25"/>
      <c r="E27" s="26"/>
      <c r="F27" s="25"/>
      <c r="G27" s="26"/>
      <c r="H27" s="25"/>
      <c r="I27" s="26"/>
      <c r="J27" s="27"/>
      <c r="K27" s="26"/>
      <c r="L27" s="27"/>
      <c r="M27" s="26"/>
      <c r="N27" s="27"/>
      <c r="O27" s="26"/>
      <c r="P27" s="26"/>
      <c r="Q27" s="26"/>
      <c r="R27" s="27"/>
      <c r="S27" s="26"/>
      <c r="T27" s="27"/>
      <c r="U27" s="26"/>
      <c r="W27" s="63"/>
      <c r="X27" s="63"/>
      <c r="Y27" s="63"/>
      <c r="Z27" s="63"/>
      <c r="AA27" s="63"/>
      <c r="AB27" s="63"/>
      <c r="AC27" s="63"/>
      <c r="AD27" s="63"/>
      <c r="AE27" s="63"/>
      <c r="AF27" s="63"/>
      <c r="AG27" s="63"/>
      <c r="AH27" s="63"/>
      <c r="AI27" s="63"/>
      <c r="AJ27" s="63"/>
      <c r="AK27" s="63"/>
      <c r="AL27" s="63"/>
      <c r="AM27" s="63"/>
      <c r="AN27" s="63"/>
      <c r="AO27" s="63"/>
    </row>
    <row r="28" spans="1:41">
      <c r="A28" s="22" t="s">
        <v>22</v>
      </c>
      <c r="B28" s="25"/>
      <c r="C28" s="31">
        <v>260635</v>
      </c>
      <c r="D28" s="25"/>
      <c r="E28" s="31">
        <v>272557</v>
      </c>
      <c r="F28" s="25"/>
      <c r="G28" s="31">
        <v>269860</v>
      </c>
      <c r="H28" s="25"/>
      <c r="I28" s="31">
        <v>293797</v>
      </c>
      <c r="J28" s="91"/>
      <c r="K28" s="31">
        <v>297844</v>
      </c>
      <c r="L28" s="91"/>
      <c r="M28" s="31">
        <v>291637</v>
      </c>
      <c r="N28" s="91"/>
      <c r="O28" s="31">
        <v>306428</v>
      </c>
      <c r="P28" s="91"/>
      <c r="Q28" s="31">
        <v>351216</v>
      </c>
      <c r="R28" s="90"/>
      <c r="S28" s="31">
        <v>386005</v>
      </c>
      <c r="T28" s="90"/>
      <c r="U28" s="31">
        <v>406268</v>
      </c>
      <c r="W28" s="63"/>
      <c r="X28" s="63"/>
      <c r="Y28" s="63"/>
      <c r="Z28" s="63"/>
      <c r="AA28" s="63"/>
      <c r="AB28" s="63"/>
      <c r="AC28" s="63"/>
      <c r="AD28" s="63"/>
      <c r="AE28" s="63"/>
      <c r="AF28" s="63"/>
      <c r="AG28" s="63"/>
      <c r="AH28" s="63"/>
      <c r="AI28" s="63"/>
      <c r="AJ28" s="63"/>
      <c r="AK28" s="63"/>
      <c r="AL28" s="63"/>
      <c r="AM28" s="63"/>
      <c r="AN28" s="63"/>
      <c r="AO28" s="63"/>
    </row>
    <row r="29" spans="1:41">
      <c r="A29" s="25" t="s">
        <v>23</v>
      </c>
      <c r="B29" s="25"/>
      <c r="C29" s="26">
        <v>49438</v>
      </c>
      <c r="D29" s="25"/>
      <c r="E29" s="26">
        <v>60121</v>
      </c>
      <c r="F29" s="25"/>
      <c r="G29" s="26">
        <v>104406</v>
      </c>
      <c r="H29" s="25"/>
      <c r="I29" s="26">
        <v>99114</v>
      </c>
      <c r="J29" s="27"/>
      <c r="K29" s="26">
        <v>90815</v>
      </c>
      <c r="L29" s="27"/>
      <c r="M29" s="26">
        <v>122519</v>
      </c>
      <c r="N29" s="27"/>
      <c r="O29" s="26">
        <v>129218</v>
      </c>
      <c r="P29" s="26"/>
      <c r="Q29" s="26">
        <v>179621</v>
      </c>
      <c r="R29" s="27"/>
      <c r="S29" s="26">
        <v>184090</v>
      </c>
      <c r="T29" s="27"/>
      <c r="U29" s="26">
        <v>205474</v>
      </c>
      <c r="W29" s="63"/>
      <c r="X29" s="63"/>
      <c r="Y29" s="63"/>
      <c r="Z29" s="63"/>
      <c r="AA29" s="63"/>
      <c r="AB29" s="63"/>
      <c r="AC29" s="63"/>
      <c r="AD29" s="63"/>
      <c r="AE29" s="63"/>
      <c r="AF29" s="63"/>
      <c r="AG29" s="63"/>
      <c r="AH29" s="63"/>
      <c r="AI29" s="63"/>
      <c r="AJ29" s="63"/>
      <c r="AK29" s="63"/>
      <c r="AL29" s="63"/>
      <c r="AM29" s="63"/>
      <c r="AN29" s="63"/>
      <c r="AO29" s="63"/>
    </row>
    <row r="30" spans="1:41">
      <c r="A30" s="25" t="s">
        <v>24</v>
      </c>
      <c r="B30" s="25"/>
      <c r="C30" s="26">
        <v>52423</v>
      </c>
      <c r="D30" s="25"/>
      <c r="E30" s="26">
        <v>54738</v>
      </c>
      <c r="F30" s="25"/>
      <c r="G30" s="26">
        <v>56681</v>
      </c>
      <c r="H30" s="25"/>
      <c r="I30" s="26">
        <v>65909</v>
      </c>
      <c r="J30" s="27"/>
      <c r="K30" s="26">
        <v>66934</v>
      </c>
      <c r="L30" s="27"/>
      <c r="M30" s="26">
        <v>67169</v>
      </c>
      <c r="N30" s="27"/>
      <c r="O30" s="26">
        <v>64993</v>
      </c>
      <c r="P30" s="26"/>
      <c r="Q30" s="26">
        <v>72203</v>
      </c>
      <c r="R30" s="27"/>
      <c r="S30" s="26">
        <v>67941</v>
      </c>
      <c r="T30" s="27"/>
      <c r="U30" s="26">
        <v>69695</v>
      </c>
      <c r="W30" s="63"/>
      <c r="X30" s="63"/>
      <c r="Y30" s="63"/>
      <c r="Z30" s="63"/>
      <c r="AA30" s="63"/>
      <c r="AB30" s="63"/>
      <c r="AC30" s="63"/>
      <c r="AD30" s="63"/>
      <c r="AE30" s="63"/>
      <c r="AF30" s="63"/>
      <c r="AG30" s="63"/>
      <c r="AH30" s="63"/>
      <c r="AI30" s="63"/>
      <c r="AJ30" s="63"/>
      <c r="AK30" s="63"/>
      <c r="AL30" s="63"/>
      <c r="AM30" s="63"/>
      <c r="AN30" s="63"/>
      <c r="AO30" s="63"/>
    </row>
    <row r="31" spans="1:41">
      <c r="A31" s="25" t="s">
        <v>25</v>
      </c>
      <c r="B31" s="25"/>
      <c r="C31" s="26">
        <v>11463</v>
      </c>
      <c r="D31" s="25"/>
      <c r="E31" s="26">
        <v>6297</v>
      </c>
      <c r="F31" s="25"/>
      <c r="G31" s="26">
        <v>9150</v>
      </c>
      <c r="H31" s="25"/>
      <c r="I31" s="26">
        <v>10139</v>
      </c>
      <c r="J31" s="27"/>
      <c r="K31" s="26">
        <v>11654</v>
      </c>
      <c r="L31" s="27"/>
      <c r="M31" s="26">
        <v>13284</v>
      </c>
      <c r="N31" s="27"/>
      <c r="O31" s="26">
        <v>16493</v>
      </c>
      <c r="P31" s="26"/>
      <c r="Q31" s="26">
        <v>15976</v>
      </c>
      <c r="R31" s="27"/>
      <c r="S31" s="26">
        <v>16078</v>
      </c>
      <c r="T31" s="27"/>
      <c r="U31" s="26">
        <v>16813</v>
      </c>
      <c r="W31" s="63"/>
      <c r="X31" s="63"/>
      <c r="Y31" s="63"/>
      <c r="Z31" s="63"/>
      <c r="AA31" s="63"/>
      <c r="AB31" s="63"/>
      <c r="AC31" s="63"/>
      <c r="AD31" s="63"/>
      <c r="AE31" s="63"/>
      <c r="AF31" s="63"/>
      <c r="AG31" s="63"/>
      <c r="AH31" s="63"/>
      <c r="AI31" s="63"/>
      <c r="AJ31" s="63"/>
      <c r="AK31" s="63"/>
      <c r="AL31" s="63"/>
      <c r="AM31" s="63"/>
      <c r="AN31" s="63"/>
      <c r="AO31" s="63"/>
    </row>
    <row r="32" spans="1:41">
      <c r="A32" s="25" t="s">
        <v>185</v>
      </c>
      <c r="B32" s="25"/>
      <c r="C32" s="26">
        <v>94</v>
      </c>
      <c r="D32" s="26"/>
      <c r="E32" s="26">
        <v>120.98068960000002</v>
      </c>
      <c r="F32" s="26"/>
      <c r="G32" s="26">
        <v>69.287738980000015</v>
      </c>
      <c r="H32" s="25"/>
      <c r="I32" s="26">
        <v>7867</v>
      </c>
      <c r="J32" s="27"/>
      <c r="K32" s="26">
        <v>7905</v>
      </c>
      <c r="L32" s="27"/>
      <c r="M32" s="26">
        <v>10698</v>
      </c>
      <c r="N32" s="27"/>
      <c r="O32" s="26">
        <v>18450</v>
      </c>
      <c r="P32" s="26"/>
      <c r="Q32" s="26">
        <v>17775</v>
      </c>
      <c r="R32" s="27"/>
      <c r="S32" s="26">
        <v>20632</v>
      </c>
      <c r="T32" s="27"/>
      <c r="U32" s="26">
        <v>19299</v>
      </c>
      <c r="W32" s="63"/>
      <c r="X32" s="63"/>
      <c r="Y32" s="63"/>
      <c r="Z32" s="63"/>
      <c r="AA32" s="63"/>
      <c r="AB32" s="63"/>
      <c r="AC32" s="63"/>
      <c r="AD32" s="63"/>
      <c r="AE32" s="63"/>
      <c r="AF32" s="63"/>
      <c r="AG32" s="63"/>
      <c r="AH32" s="63"/>
      <c r="AI32" s="63"/>
      <c r="AJ32" s="63"/>
      <c r="AK32" s="63"/>
      <c r="AL32" s="63"/>
      <c r="AM32" s="63"/>
      <c r="AN32" s="63"/>
      <c r="AO32" s="63"/>
    </row>
    <row r="33" spans="1:41">
      <c r="A33" s="25" t="s">
        <v>26</v>
      </c>
      <c r="B33" s="25"/>
      <c r="C33" s="26">
        <v>9154</v>
      </c>
      <c r="D33" s="25"/>
      <c r="E33" s="26">
        <v>15578.019310399999</v>
      </c>
      <c r="F33" s="26"/>
      <c r="G33" s="26">
        <v>9854.7122610200004</v>
      </c>
      <c r="H33" s="26"/>
      <c r="I33" s="26">
        <v>10289</v>
      </c>
      <c r="J33" s="27"/>
      <c r="K33" s="26">
        <v>8549</v>
      </c>
      <c r="L33" s="27"/>
      <c r="M33" s="26">
        <v>7677</v>
      </c>
      <c r="N33" s="27"/>
      <c r="O33" s="26">
        <v>7436</v>
      </c>
      <c r="P33" s="26"/>
      <c r="Q33" s="26">
        <v>8982</v>
      </c>
      <c r="R33" s="27"/>
      <c r="S33" s="26">
        <v>8859</v>
      </c>
      <c r="T33" s="27"/>
      <c r="U33" s="26">
        <v>8186</v>
      </c>
      <c r="W33" s="63"/>
      <c r="X33" s="63"/>
      <c r="Y33" s="63"/>
      <c r="Z33" s="63"/>
      <c r="AA33" s="63"/>
      <c r="AB33" s="63"/>
      <c r="AC33" s="63"/>
      <c r="AD33" s="63"/>
      <c r="AE33" s="63"/>
      <c r="AF33" s="63"/>
      <c r="AG33" s="63"/>
      <c r="AH33" s="63"/>
      <c r="AI33" s="63"/>
      <c r="AJ33" s="63"/>
      <c r="AK33" s="63"/>
      <c r="AL33" s="63"/>
      <c r="AM33" s="63"/>
      <c r="AN33" s="63"/>
      <c r="AO33" s="63"/>
    </row>
    <row r="34" spans="1:41">
      <c r="A34" s="22" t="s">
        <v>27</v>
      </c>
      <c r="B34" s="25"/>
      <c r="C34" s="30">
        <v>122572</v>
      </c>
      <c r="D34" s="25"/>
      <c r="E34" s="30">
        <v>136855</v>
      </c>
      <c r="F34" s="25"/>
      <c r="G34" s="30">
        <v>180161</v>
      </c>
      <c r="H34" s="30"/>
      <c r="I34" s="30">
        <v>193318</v>
      </c>
      <c r="J34" s="90"/>
      <c r="K34" s="30">
        <v>185857</v>
      </c>
      <c r="L34" s="90"/>
      <c r="M34" s="30">
        <v>221347</v>
      </c>
      <c r="N34" s="90"/>
      <c r="O34" s="30">
        <v>236590</v>
      </c>
      <c r="P34" s="90"/>
      <c r="Q34" s="30">
        <v>294557</v>
      </c>
      <c r="R34" s="90"/>
      <c r="S34" s="30">
        <v>297600</v>
      </c>
      <c r="T34" s="90"/>
      <c r="U34" s="30">
        <v>319467</v>
      </c>
      <c r="W34" s="63"/>
      <c r="X34" s="63"/>
      <c r="Y34" s="63"/>
      <c r="Z34" s="63"/>
      <c r="AA34" s="63"/>
      <c r="AB34" s="63"/>
      <c r="AC34" s="63"/>
      <c r="AD34" s="63"/>
      <c r="AE34" s="63"/>
      <c r="AF34" s="63"/>
      <c r="AG34" s="63"/>
      <c r="AH34" s="63"/>
      <c r="AI34" s="63"/>
      <c r="AJ34" s="63"/>
      <c r="AK34" s="63"/>
      <c r="AL34" s="63"/>
      <c r="AM34" s="63"/>
      <c r="AN34" s="63"/>
      <c r="AO34" s="63"/>
    </row>
    <row r="35" spans="1:41">
      <c r="A35" s="25" t="s">
        <v>186</v>
      </c>
      <c r="B35" s="25"/>
      <c r="C35" s="26">
        <v>147203</v>
      </c>
      <c r="D35" s="25"/>
      <c r="E35" s="26">
        <v>177726.66537908107</v>
      </c>
      <c r="F35" s="25"/>
      <c r="G35" s="26">
        <v>181444</v>
      </c>
      <c r="H35" s="25"/>
      <c r="I35" s="26">
        <v>224422</v>
      </c>
      <c r="J35" s="27"/>
      <c r="K35" s="26">
        <v>211522</v>
      </c>
      <c r="L35" s="27"/>
      <c r="M35" s="26">
        <v>205349</v>
      </c>
      <c r="N35" s="27"/>
      <c r="O35" s="26">
        <v>200506</v>
      </c>
      <c r="P35" s="26"/>
      <c r="Q35" s="26">
        <v>210420</v>
      </c>
      <c r="R35" s="27"/>
      <c r="S35" s="26">
        <v>225426</v>
      </c>
      <c r="T35" s="27"/>
      <c r="U35" s="26">
        <v>204278</v>
      </c>
      <c r="W35" s="63"/>
      <c r="X35" s="63"/>
      <c r="Y35" s="63"/>
      <c r="Z35" s="63"/>
      <c r="AA35" s="63"/>
      <c r="AB35" s="63"/>
      <c r="AC35" s="63"/>
      <c r="AD35" s="63"/>
      <c r="AE35" s="63"/>
      <c r="AF35" s="63"/>
      <c r="AG35" s="63"/>
      <c r="AH35" s="63"/>
      <c r="AI35" s="63"/>
      <c r="AJ35" s="63"/>
      <c r="AK35" s="63"/>
      <c r="AL35" s="63"/>
      <c r="AM35" s="63"/>
      <c r="AN35" s="63"/>
      <c r="AO35" s="63"/>
    </row>
    <row r="36" spans="1:41">
      <c r="A36" s="25" t="s">
        <v>23</v>
      </c>
      <c r="B36" s="25"/>
      <c r="C36" s="26">
        <v>91434</v>
      </c>
      <c r="D36" s="25"/>
      <c r="E36" s="26">
        <v>84741</v>
      </c>
      <c r="F36" s="25"/>
      <c r="G36" s="26">
        <v>89574</v>
      </c>
      <c r="H36" s="25"/>
      <c r="I36" s="26">
        <v>160943</v>
      </c>
      <c r="J36" s="27"/>
      <c r="K36" s="26">
        <v>164719</v>
      </c>
      <c r="L36" s="27"/>
      <c r="M36" s="26">
        <v>127249</v>
      </c>
      <c r="N36" s="27"/>
      <c r="O36" s="26">
        <v>126682</v>
      </c>
      <c r="P36" s="26"/>
      <c r="Q36" s="26">
        <v>90051</v>
      </c>
      <c r="R36" s="27"/>
      <c r="S36" s="26">
        <v>65882</v>
      </c>
      <c r="T36" s="27"/>
      <c r="U36" s="26">
        <v>71828</v>
      </c>
      <c r="W36" s="63"/>
      <c r="X36" s="63"/>
      <c r="Y36" s="63"/>
      <c r="Z36" s="63"/>
      <c r="AA36" s="63"/>
      <c r="AB36" s="63"/>
      <c r="AC36" s="63"/>
      <c r="AD36" s="63"/>
      <c r="AE36" s="63"/>
      <c r="AF36" s="63"/>
      <c r="AG36" s="63"/>
      <c r="AH36" s="63"/>
      <c r="AI36" s="63"/>
      <c r="AJ36" s="63"/>
      <c r="AK36" s="63"/>
      <c r="AL36" s="63"/>
      <c r="AM36" s="63"/>
      <c r="AN36" s="63"/>
      <c r="AO36" s="63"/>
    </row>
    <row r="37" spans="1:41">
      <c r="A37" s="25" t="s">
        <v>185</v>
      </c>
      <c r="B37" s="25"/>
      <c r="C37" s="26">
        <v>19573</v>
      </c>
      <c r="D37" s="25"/>
      <c r="E37" s="26">
        <v>50261</v>
      </c>
      <c r="F37" s="25"/>
      <c r="G37" s="26">
        <v>60751</v>
      </c>
      <c r="H37" s="25"/>
      <c r="I37" s="26">
        <v>100189</v>
      </c>
      <c r="J37" s="27"/>
      <c r="K37" s="26">
        <v>125348</v>
      </c>
      <c r="L37" s="27"/>
      <c r="M37" s="26">
        <v>162436</v>
      </c>
      <c r="N37" s="27"/>
      <c r="O37" s="26">
        <v>202421</v>
      </c>
      <c r="P37" s="26"/>
      <c r="Q37" s="26">
        <v>249695</v>
      </c>
      <c r="R37" s="27"/>
      <c r="S37" s="26">
        <v>268651</v>
      </c>
      <c r="T37" s="27"/>
      <c r="U37" s="26">
        <v>314093</v>
      </c>
      <c r="W37" s="63"/>
      <c r="X37" s="63"/>
      <c r="Y37" s="63"/>
      <c r="Z37" s="63"/>
      <c r="AA37" s="63"/>
      <c r="AB37" s="63"/>
      <c r="AC37" s="63"/>
      <c r="AD37" s="63"/>
      <c r="AE37" s="63"/>
      <c r="AF37" s="63"/>
      <c r="AG37" s="63"/>
      <c r="AH37" s="63"/>
      <c r="AI37" s="63"/>
      <c r="AJ37" s="63"/>
      <c r="AK37" s="63"/>
      <c r="AL37" s="63"/>
      <c r="AM37" s="63"/>
      <c r="AN37" s="63"/>
      <c r="AO37" s="63"/>
    </row>
    <row r="38" spans="1:41">
      <c r="A38" s="34" t="s">
        <v>75</v>
      </c>
      <c r="B38" s="25"/>
      <c r="C38" s="26">
        <v>48218</v>
      </c>
      <c r="D38" s="25"/>
      <c r="E38" s="26">
        <v>41441</v>
      </c>
      <c r="F38" s="25"/>
      <c r="G38" s="26">
        <v>46661</v>
      </c>
      <c r="H38" s="25"/>
      <c r="I38" s="26">
        <v>45930</v>
      </c>
      <c r="J38" s="27"/>
      <c r="K38" s="26">
        <v>47283</v>
      </c>
      <c r="L38" s="27"/>
      <c r="M38" s="26">
        <v>50886</v>
      </c>
      <c r="N38" s="27"/>
      <c r="O38" s="26">
        <v>51881</v>
      </c>
      <c r="P38" s="26"/>
      <c r="Q38" s="26">
        <v>66622</v>
      </c>
      <c r="R38" s="27"/>
      <c r="S38" s="26">
        <v>60318</v>
      </c>
      <c r="T38" s="27"/>
      <c r="U38" s="26">
        <v>64717</v>
      </c>
      <c r="W38" s="63"/>
      <c r="X38" s="63"/>
      <c r="Y38" s="63"/>
      <c r="Z38" s="63"/>
      <c r="AA38" s="63"/>
      <c r="AB38" s="63"/>
      <c r="AC38" s="63"/>
      <c r="AD38" s="63"/>
      <c r="AE38" s="63"/>
      <c r="AF38" s="63"/>
      <c r="AG38" s="63"/>
      <c r="AH38" s="63"/>
      <c r="AI38" s="63"/>
      <c r="AJ38" s="63"/>
      <c r="AK38" s="63"/>
      <c r="AL38" s="63"/>
      <c r="AM38" s="63"/>
      <c r="AN38" s="63"/>
      <c r="AO38" s="63"/>
    </row>
    <row r="39" spans="1:41">
      <c r="A39" s="25" t="s">
        <v>28</v>
      </c>
      <c r="B39" s="25"/>
      <c r="C39" s="26">
        <v>22138</v>
      </c>
      <c r="D39" s="25"/>
      <c r="E39" s="26">
        <v>24344</v>
      </c>
      <c r="F39" s="25"/>
      <c r="G39" s="26">
        <v>26564</v>
      </c>
      <c r="H39" s="25"/>
      <c r="I39" s="26">
        <v>32632</v>
      </c>
      <c r="J39" s="27"/>
      <c r="K39" s="26">
        <v>33318</v>
      </c>
      <c r="L39" s="27"/>
      <c r="M39" s="26">
        <v>34383</v>
      </c>
      <c r="N39" s="27"/>
      <c r="O39" s="26">
        <v>33440</v>
      </c>
      <c r="P39" s="26"/>
      <c r="Q39" s="26">
        <v>39907</v>
      </c>
      <c r="R39" s="27"/>
      <c r="S39" s="26">
        <v>38546</v>
      </c>
      <c r="T39" s="27"/>
      <c r="U39" s="26">
        <v>40848</v>
      </c>
      <c r="W39" s="63"/>
      <c r="X39" s="63"/>
      <c r="Y39" s="63"/>
      <c r="Z39" s="63"/>
      <c r="AA39" s="63"/>
      <c r="AB39" s="63"/>
      <c r="AC39" s="63"/>
      <c r="AD39" s="63"/>
      <c r="AE39" s="63"/>
      <c r="AF39" s="63"/>
      <c r="AG39" s="63"/>
      <c r="AH39" s="63"/>
      <c r="AI39" s="63"/>
      <c r="AJ39" s="63"/>
      <c r="AK39" s="63"/>
      <c r="AL39" s="63"/>
      <c r="AM39" s="63"/>
      <c r="AN39" s="63"/>
      <c r="AO39" s="63"/>
    </row>
    <row r="40" spans="1:41">
      <c r="A40" s="25" t="s">
        <v>97</v>
      </c>
      <c r="B40" s="25"/>
      <c r="C40" s="26">
        <v>21662</v>
      </c>
      <c r="D40" s="25"/>
      <c r="E40" s="26">
        <v>27108.334620918933</v>
      </c>
      <c r="F40" s="25"/>
      <c r="G40" s="26">
        <v>33972</v>
      </c>
      <c r="H40" s="25"/>
      <c r="I40" s="26">
        <v>31405</v>
      </c>
      <c r="J40" s="27"/>
      <c r="K40" s="26">
        <v>33539</v>
      </c>
      <c r="L40" s="27"/>
      <c r="M40" s="26">
        <v>36601</v>
      </c>
      <c r="N40" s="27"/>
      <c r="O40" s="26">
        <v>36918</v>
      </c>
      <c r="P40" s="26"/>
      <c r="Q40" s="26">
        <v>47534</v>
      </c>
      <c r="R40" s="27"/>
      <c r="S40" s="26">
        <v>33913</v>
      </c>
      <c r="T40" s="27"/>
      <c r="U40" s="26">
        <v>48029</v>
      </c>
      <c r="W40" s="63"/>
      <c r="X40" s="63"/>
      <c r="Y40" s="63"/>
      <c r="Z40" s="63"/>
      <c r="AA40" s="63"/>
      <c r="AB40" s="63"/>
      <c r="AC40" s="63"/>
      <c r="AD40" s="63"/>
      <c r="AE40" s="63"/>
      <c r="AF40" s="63"/>
      <c r="AG40" s="63"/>
      <c r="AH40" s="63"/>
      <c r="AI40" s="63"/>
      <c r="AJ40" s="63"/>
      <c r="AK40" s="63"/>
      <c r="AL40" s="63"/>
      <c r="AM40" s="63"/>
      <c r="AN40" s="63"/>
      <c r="AO40" s="63"/>
    </row>
    <row r="41" spans="1:41">
      <c r="A41" s="25" t="s">
        <v>100</v>
      </c>
      <c r="B41" s="25"/>
      <c r="C41" s="26">
        <v>0</v>
      </c>
      <c r="D41" s="25"/>
      <c r="E41" s="26">
        <v>0</v>
      </c>
      <c r="F41" s="25"/>
      <c r="G41" s="26">
        <v>0</v>
      </c>
      <c r="H41" s="25"/>
      <c r="I41" s="26">
        <v>0</v>
      </c>
      <c r="J41" s="27"/>
      <c r="K41" s="26">
        <v>0</v>
      </c>
      <c r="L41" s="27"/>
      <c r="M41" s="26">
        <v>0</v>
      </c>
      <c r="N41" s="27"/>
      <c r="O41" s="26">
        <v>30382</v>
      </c>
      <c r="P41" s="26"/>
      <c r="Q41" s="26">
        <v>0</v>
      </c>
      <c r="R41" s="27"/>
      <c r="S41" s="26">
        <v>0</v>
      </c>
      <c r="T41" s="27"/>
      <c r="U41" s="26">
        <v>0</v>
      </c>
      <c r="W41" s="63"/>
      <c r="X41" s="63"/>
      <c r="Y41" s="63"/>
      <c r="Z41" s="63"/>
      <c r="AA41" s="63"/>
      <c r="AB41" s="63"/>
      <c r="AC41" s="63"/>
      <c r="AD41" s="63"/>
      <c r="AE41" s="63"/>
      <c r="AF41" s="63"/>
      <c r="AG41" s="63"/>
      <c r="AH41" s="63"/>
      <c r="AI41" s="63"/>
      <c r="AJ41" s="63"/>
      <c r="AK41" s="63"/>
      <c r="AL41" s="63"/>
      <c r="AM41" s="63"/>
      <c r="AN41" s="63"/>
      <c r="AO41" s="63"/>
    </row>
    <row r="42" spans="1:41">
      <c r="A42" s="25" t="s">
        <v>24</v>
      </c>
      <c r="B42" s="25"/>
      <c r="C42" s="26">
        <v>12967</v>
      </c>
      <c r="D42" s="25"/>
      <c r="E42" s="26">
        <v>14564</v>
      </c>
      <c r="F42" s="25"/>
      <c r="G42" s="26">
        <v>14893</v>
      </c>
      <c r="H42" s="25"/>
      <c r="I42" s="26">
        <v>16052</v>
      </c>
      <c r="J42" s="27"/>
      <c r="K42" s="26">
        <v>15552</v>
      </c>
      <c r="L42" s="27"/>
      <c r="M42" s="26">
        <v>15785</v>
      </c>
      <c r="N42" s="27"/>
      <c r="O42" s="26">
        <v>17071</v>
      </c>
      <c r="P42" s="26"/>
      <c r="Q42" s="26">
        <v>18340</v>
      </c>
      <c r="R42" s="27"/>
      <c r="S42" s="26">
        <v>22044</v>
      </c>
      <c r="T42" s="27"/>
      <c r="U42" s="26">
        <v>23002</v>
      </c>
      <c r="W42" s="63"/>
      <c r="X42" s="63"/>
      <c r="Y42" s="63"/>
      <c r="Z42" s="63"/>
      <c r="AA42" s="63"/>
      <c r="AB42" s="63"/>
      <c r="AC42" s="63"/>
      <c r="AD42" s="63"/>
      <c r="AE42" s="63"/>
      <c r="AF42" s="63"/>
      <c r="AG42" s="63"/>
      <c r="AH42" s="63"/>
      <c r="AI42" s="63"/>
      <c r="AJ42" s="63"/>
      <c r="AK42" s="63"/>
      <c r="AL42" s="63"/>
      <c r="AM42" s="63"/>
      <c r="AN42" s="63"/>
      <c r="AO42" s="63"/>
    </row>
    <row r="43" spans="1:41">
      <c r="A43" s="22" t="s">
        <v>29</v>
      </c>
      <c r="B43" s="25"/>
      <c r="C43" s="31">
        <v>363195</v>
      </c>
      <c r="D43" s="25"/>
      <c r="E43" s="31">
        <v>420186</v>
      </c>
      <c r="F43" s="25"/>
      <c r="G43" s="31">
        <v>453859</v>
      </c>
      <c r="H43" s="31"/>
      <c r="I43" s="31">
        <v>611573</v>
      </c>
      <c r="J43" s="91"/>
      <c r="K43" s="31">
        <v>631281</v>
      </c>
      <c r="L43" s="91"/>
      <c r="M43" s="31">
        <v>632689</v>
      </c>
      <c r="N43" s="91"/>
      <c r="O43" s="31">
        <v>699301</v>
      </c>
      <c r="P43" s="91"/>
      <c r="Q43" s="31">
        <v>722569</v>
      </c>
      <c r="R43" s="90"/>
      <c r="S43" s="31">
        <v>714780</v>
      </c>
      <c r="T43" s="90"/>
      <c r="U43" s="31">
        <v>766795</v>
      </c>
      <c r="W43" s="63"/>
      <c r="X43" s="63"/>
      <c r="Y43" s="63"/>
      <c r="Z43" s="63"/>
      <c r="AA43" s="63"/>
      <c r="AB43" s="63"/>
      <c r="AC43" s="63"/>
      <c r="AD43" s="63"/>
      <c r="AE43" s="63"/>
      <c r="AF43" s="63"/>
      <c r="AG43" s="63"/>
      <c r="AH43" s="63"/>
      <c r="AI43" s="63"/>
      <c r="AJ43" s="63"/>
      <c r="AK43" s="63"/>
      <c r="AL43" s="63"/>
      <c r="AM43" s="63"/>
      <c r="AN43" s="63"/>
      <c r="AO43" s="63"/>
    </row>
    <row r="44" spans="1:41" ht="13.5" thickBot="1">
      <c r="A44" s="22" t="s">
        <v>30</v>
      </c>
      <c r="B44" s="25"/>
      <c r="C44" s="33">
        <v>746402</v>
      </c>
      <c r="D44" s="25"/>
      <c r="E44" s="33">
        <v>829598</v>
      </c>
      <c r="F44" s="25"/>
      <c r="G44" s="33">
        <v>903880</v>
      </c>
      <c r="H44" s="33"/>
      <c r="I44" s="33">
        <v>1098688</v>
      </c>
      <c r="J44" s="91"/>
      <c r="K44" s="33">
        <v>1114982</v>
      </c>
      <c r="L44" s="91"/>
      <c r="M44" s="33">
        <v>1145673</v>
      </c>
      <c r="N44" s="91"/>
      <c r="O44" s="33">
        <v>1242319</v>
      </c>
      <c r="P44" s="91"/>
      <c r="Q44" s="33">
        <v>1368342</v>
      </c>
      <c r="R44" s="90"/>
      <c r="S44" s="33">
        <v>1398385</v>
      </c>
      <c r="T44" s="90"/>
      <c r="U44" s="33">
        <v>1492530</v>
      </c>
      <c r="W44" s="63"/>
      <c r="X44" s="63"/>
      <c r="Y44" s="63"/>
      <c r="Z44" s="63"/>
      <c r="AA44" s="63"/>
      <c r="AB44" s="63"/>
      <c r="AC44" s="63"/>
      <c r="AD44" s="63"/>
      <c r="AE44" s="63"/>
      <c r="AF44" s="63"/>
      <c r="AG44" s="63"/>
      <c r="AH44" s="63"/>
      <c r="AI44" s="63"/>
      <c r="AJ44" s="63"/>
      <c r="AK44" s="63"/>
      <c r="AL44" s="63"/>
      <c r="AM44" s="63"/>
      <c r="AN44" s="63"/>
      <c r="AO44" s="63"/>
    </row>
    <row r="45" spans="1:41" ht="13.5" thickTop="1">
      <c r="A45" s="25"/>
      <c r="B45" s="21"/>
      <c r="C45" s="92"/>
      <c r="D45" s="21"/>
      <c r="E45" s="92"/>
      <c r="F45" s="21"/>
      <c r="G45" s="21"/>
      <c r="H45" s="21"/>
      <c r="I45" s="21"/>
      <c r="J45" s="21"/>
      <c r="K45" s="21"/>
      <c r="L45" s="21"/>
      <c r="M45" s="21"/>
      <c r="N45" s="21"/>
      <c r="O45" s="21"/>
      <c r="P45" s="21"/>
      <c r="Q45" s="21"/>
      <c r="R45" s="20"/>
      <c r="S45" s="21"/>
      <c r="T45" s="20"/>
      <c r="U45" s="21"/>
    </row>
    <row r="46" spans="1:41">
      <c r="A46" s="64"/>
      <c r="B46" s="64"/>
      <c r="C46" s="64"/>
      <c r="D46" s="64"/>
      <c r="E46" s="75"/>
      <c r="F46" s="64"/>
      <c r="G46" s="64"/>
      <c r="H46" s="64"/>
      <c r="I46" s="64"/>
      <c r="J46" s="64"/>
      <c r="K46" s="64"/>
      <c r="L46" s="64"/>
      <c r="M46" s="64"/>
      <c r="N46" s="64"/>
      <c r="O46" s="64"/>
      <c r="P46" s="64"/>
      <c r="Q46" s="64"/>
      <c r="R46" s="132"/>
      <c r="S46" s="64"/>
      <c r="T46" s="132"/>
      <c r="U46" s="64"/>
    </row>
    <row r="47" spans="1:41" ht="15.75">
      <c r="A47" s="65" t="s">
        <v>31</v>
      </c>
      <c r="B47" s="20"/>
      <c r="C47" s="20"/>
      <c r="D47" s="20"/>
      <c r="E47" s="20"/>
      <c r="F47" s="20"/>
      <c r="G47" s="20"/>
      <c r="H47" s="20"/>
      <c r="I47" s="20"/>
      <c r="J47" s="20"/>
      <c r="K47" s="20"/>
      <c r="L47" s="20"/>
      <c r="M47" s="20"/>
      <c r="N47" s="20"/>
      <c r="O47" s="20"/>
      <c r="P47" s="20"/>
      <c r="Q47" s="20"/>
      <c r="R47" s="20"/>
      <c r="S47" s="20"/>
      <c r="T47" s="20"/>
      <c r="U47" s="20"/>
    </row>
    <row r="48" spans="1:41">
      <c r="A48" s="66" t="s">
        <v>32</v>
      </c>
      <c r="B48" s="20"/>
      <c r="C48" s="27">
        <v>8870.3150692462659</v>
      </c>
      <c r="D48" s="20"/>
      <c r="E48" s="27">
        <v>9445</v>
      </c>
      <c r="F48" s="20"/>
      <c r="G48" s="27">
        <v>8782.0158599376646</v>
      </c>
      <c r="H48" s="27"/>
      <c r="I48" s="27">
        <v>8482.4091953313364</v>
      </c>
      <c r="J48" s="27"/>
      <c r="K48" s="27">
        <v>8535.2069693664398</v>
      </c>
      <c r="L48" s="27"/>
      <c r="M48" s="27">
        <v>9385.3638082047091</v>
      </c>
      <c r="N48" s="27"/>
      <c r="O48" s="26">
        <v>9967.6207776257488</v>
      </c>
      <c r="P48" s="26"/>
      <c r="Q48" s="26">
        <v>10758.42561329761</v>
      </c>
      <c r="R48" s="27"/>
      <c r="S48" s="26">
        <v>13084.333559495706</v>
      </c>
      <c r="T48" s="27"/>
      <c r="U48" s="26">
        <v>13760.971179157497</v>
      </c>
    </row>
    <row r="49" spans="1:21">
      <c r="A49" s="66" t="s">
        <v>33</v>
      </c>
      <c r="C49" s="27">
        <v>24823.137200796249</v>
      </c>
      <c r="E49" s="27">
        <v>28235</v>
      </c>
      <c r="G49" s="27">
        <v>29566.525377021106</v>
      </c>
      <c r="H49" s="27"/>
      <c r="I49" s="27">
        <v>39207.015425338985</v>
      </c>
      <c r="J49" s="27"/>
      <c r="K49" s="27">
        <v>41444.451742249512</v>
      </c>
      <c r="L49" s="27"/>
      <c r="M49" s="27">
        <v>41805.429183462511</v>
      </c>
      <c r="N49" s="27"/>
      <c r="O49" s="26">
        <v>41941.511047183587</v>
      </c>
      <c r="P49" s="26"/>
      <c r="Q49" s="26">
        <v>51531.620562867894</v>
      </c>
      <c r="R49" s="27"/>
      <c r="S49" s="26">
        <v>49910.532833834317</v>
      </c>
      <c r="T49" s="27"/>
      <c r="U49" s="26">
        <v>53187.731731902975</v>
      </c>
    </row>
    <row r="50" spans="1:21" ht="15.75">
      <c r="A50" s="65" t="s">
        <v>80</v>
      </c>
    </row>
  </sheetData>
  <mergeCells count="1">
    <mergeCell ref="A3:C3"/>
  </mergeCells>
  <phoneticPr fontId="23" type="noConversion"/>
  <hyperlinks>
    <hyperlink ref="A1" location="Contents!A1" display="Back to contents" xr:uid="{35D11D08-5EB4-4FD0-8B89-EC584A178BF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0E387-80E1-41EC-A992-ECA35EC66387}">
  <sheetPr>
    <tabColor rgb="FFFFC000"/>
  </sheetPr>
  <dimension ref="A1:V46"/>
  <sheetViews>
    <sheetView zoomScaleNormal="100" workbookViewId="0">
      <pane xSplit="1" ySplit="5" topLeftCell="B6" activePane="bottomRight" state="frozen"/>
      <selection pane="topRight" activeCell="B1" sqref="B1"/>
      <selection pane="bottomLeft" activeCell="A6" sqref="A6"/>
      <selection pane="bottomRight" activeCell="C26" sqref="C26"/>
    </sheetView>
  </sheetViews>
  <sheetFormatPr defaultColWidth="8.7109375" defaultRowHeight="12.75"/>
  <cols>
    <col min="1" max="1" width="43.85546875" style="1" customWidth="1"/>
    <col min="2" max="2" width="4.42578125" style="1" customWidth="1"/>
    <col min="3" max="3" width="13.28515625" style="1" customWidth="1"/>
    <col min="4" max="4" width="2.85546875" style="1" customWidth="1"/>
    <col min="5" max="5" width="13.140625" style="1" customWidth="1"/>
    <col min="6" max="6" width="2.7109375" style="1" customWidth="1"/>
    <col min="7" max="7" width="12.5703125" style="1" customWidth="1"/>
    <col min="8" max="8" width="6.28515625" style="1" customWidth="1"/>
    <col min="9" max="9" width="14.140625" style="1" customWidth="1"/>
    <col min="10" max="10" width="12" style="1" customWidth="1"/>
    <col min="11" max="11" width="13.5703125" style="1" customWidth="1"/>
    <col min="12" max="12" width="12.5703125" style="1" customWidth="1"/>
    <col min="13" max="13" width="13.7109375" style="1" customWidth="1"/>
    <col min="14" max="14" width="14.7109375" style="1" customWidth="1"/>
    <col min="15" max="15" width="13" style="1" customWidth="1"/>
    <col min="16" max="17" width="11.85546875" style="1" bestFit="1" customWidth="1"/>
    <col min="18" max="22" width="11.85546875" style="1" customWidth="1"/>
    <col min="23" max="16384" width="8.7109375" style="1"/>
  </cols>
  <sheetData>
    <row r="1" spans="1:22">
      <c r="A1" s="149" t="s">
        <v>1</v>
      </c>
      <c r="B1" s="88"/>
      <c r="C1" s="88"/>
      <c r="D1" s="88"/>
      <c r="E1" s="88"/>
      <c r="F1" s="88"/>
      <c r="G1" s="88"/>
      <c r="H1" s="88"/>
    </row>
    <row r="2" spans="1:22">
      <c r="A2" s="149"/>
      <c r="B2" s="88"/>
      <c r="C2" s="88"/>
      <c r="D2" s="88"/>
      <c r="E2" s="88"/>
      <c r="F2" s="88"/>
      <c r="G2" s="88"/>
      <c r="H2" s="88"/>
    </row>
    <row r="3" spans="1:22" ht="50.25" customHeight="1">
      <c r="A3" s="175" t="s">
        <v>175</v>
      </c>
      <c r="B3" s="175"/>
      <c r="C3" s="175"/>
      <c r="D3" s="175"/>
      <c r="E3" s="175"/>
      <c r="F3" s="80"/>
      <c r="G3" s="80"/>
      <c r="H3" s="80"/>
    </row>
    <row r="4" spans="1:22">
      <c r="A4" s="150"/>
      <c r="B4" s="150"/>
      <c r="C4" s="150"/>
      <c r="D4" s="150"/>
      <c r="E4" s="150"/>
      <c r="F4" s="80"/>
      <c r="G4" s="80"/>
      <c r="H4" s="80"/>
    </row>
    <row r="5" spans="1:22" ht="15.75">
      <c r="A5" s="11"/>
      <c r="B5" s="11"/>
      <c r="C5" s="82" t="s">
        <v>92</v>
      </c>
      <c r="D5" s="83"/>
      <c r="E5" s="82" t="s">
        <v>94</v>
      </c>
      <c r="F5" s="84"/>
      <c r="G5" s="82">
        <v>2025</v>
      </c>
      <c r="H5" s="84"/>
      <c r="I5" s="72" t="s">
        <v>82</v>
      </c>
      <c r="J5" s="72" t="s">
        <v>83</v>
      </c>
      <c r="K5" s="72" t="s">
        <v>84</v>
      </c>
      <c r="L5" s="72" t="s">
        <v>85</v>
      </c>
      <c r="M5" s="72" t="s">
        <v>86</v>
      </c>
      <c r="N5" s="72" t="s">
        <v>87</v>
      </c>
      <c r="O5" s="72" t="s">
        <v>66</v>
      </c>
      <c r="P5" s="72" t="s">
        <v>90</v>
      </c>
      <c r="Q5" s="72" t="s">
        <v>95</v>
      </c>
      <c r="R5" s="72" t="s">
        <v>96</v>
      </c>
      <c r="S5" s="72" t="s">
        <v>101</v>
      </c>
      <c r="T5" s="72" t="s">
        <v>129</v>
      </c>
      <c r="U5" s="72" t="s">
        <v>130</v>
      </c>
      <c r="V5" s="72" t="s">
        <v>135</v>
      </c>
    </row>
    <row r="6" spans="1:22">
      <c r="A6" s="12"/>
      <c r="B6" s="12"/>
      <c r="C6" s="12"/>
      <c r="D6" s="85"/>
      <c r="E6" s="12"/>
      <c r="F6" s="12"/>
      <c r="G6" s="12"/>
      <c r="H6" s="12"/>
      <c r="I6" s="14"/>
      <c r="J6" s="14"/>
      <c r="K6" s="14"/>
      <c r="L6" s="14"/>
      <c r="M6" s="14"/>
      <c r="N6" s="14"/>
      <c r="O6" s="14"/>
      <c r="P6" s="14"/>
      <c r="Q6" s="14"/>
      <c r="R6" s="14"/>
      <c r="S6" s="14"/>
      <c r="T6" s="14"/>
      <c r="U6" s="14"/>
      <c r="V6" s="14"/>
    </row>
    <row r="7" spans="1:22">
      <c r="A7" s="13" t="s">
        <v>34</v>
      </c>
      <c r="B7" s="13"/>
      <c r="C7" s="14">
        <v>798114</v>
      </c>
      <c r="D7" s="86"/>
      <c r="E7" s="14">
        <v>1094560</v>
      </c>
      <c r="F7" s="14"/>
      <c r="G7" s="14">
        <v>1441098</v>
      </c>
      <c r="H7" s="13"/>
      <c r="I7" s="14">
        <v>162899</v>
      </c>
      <c r="J7" s="14">
        <v>182059</v>
      </c>
      <c r="K7" s="14">
        <v>204232</v>
      </c>
      <c r="L7" s="14">
        <v>248924</v>
      </c>
      <c r="M7" s="14">
        <v>228314</v>
      </c>
      <c r="N7" s="14">
        <v>249315</v>
      </c>
      <c r="O7" s="14">
        <v>276786</v>
      </c>
      <c r="P7" s="14">
        <v>340145</v>
      </c>
      <c r="Q7" s="14">
        <v>306502</v>
      </c>
      <c r="R7" s="14">
        <v>332524</v>
      </c>
      <c r="S7" s="14">
        <v>366061</v>
      </c>
      <c r="T7" s="14">
        <v>436011</v>
      </c>
      <c r="U7" s="14">
        <v>372706</v>
      </c>
      <c r="V7" s="14">
        <v>386308</v>
      </c>
    </row>
    <row r="8" spans="1:22">
      <c r="A8" s="13" t="s">
        <v>41</v>
      </c>
      <c r="B8" s="13"/>
      <c r="C8" s="14">
        <v>-734236</v>
      </c>
      <c r="D8" s="86"/>
      <c r="E8" s="14">
        <v>-1043014</v>
      </c>
      <c r="F8" s="14"/>
      <c r="G8" s="14">
        <v>-1267456</v>
      </c>
      <c r="H8" s="13"/>
      <c r="I8" s="14">
        <v>-155134</v>
      </c>
      <c r="J8" s="14">
        <v>-162667</v>
      </c>
      <c r="K8" s="14">
        <v>-181925</v>
      </c>
      <c r="L8" s="14">
        <v>-234510</v>
      </c>
      <c r="M8" s="14">
        <v>-203172</v>
      </c>
      <c r="N8" s="14">
        <v>-264580</v>
      </c>
      <c r="O8" s="14">
        <v>-251370</v>
      </c>
      <c r="P8" s="14">
        <v>-323892</v>
      </c>
      <c r="Q8" s="14">
        <v>-286953</v>
      </c>
      <c r="R8" s="14">
        <v>-291419</v>
      </c>
      <c r="S8" s="14">
        <v>-313052</v>
      </c>
      <c r="T8" s="14">
        <v>-376032</v>
      </c>
      <c r="U8" s="14">
        <v>-326677</v>
      </c>
      <c r="V8" s="14">
        <v>-323113</v>
      </c>
    </row>
    <row r="9" spans="1:22">
      <c r="A9" s="13" t="s">
        <v>174</v>
      </c>
      <c r="B9" s="13"/>
      <c r="C9" s="93">
        <v>0</v>
      </c>
      <c r="D9" s="86"/>
      <c r="E9" s="93">
        <v>0</v>
      </c>
      <c r="F9" s="14"/>
      <c r="G9" s="93">
        <v>0</v>
      </c>
      <c r="H9" s="13"/>
      <c r="I9" s="93">
        <v>0</v>
      </c>
      <c r="J9" s="93">
        <v>0</v>
      </c>
      <c r="K9" s="93">
        <v>0</v>
      </c>
      <c r="L9" s="93">
        <v>0</v>
      </c>
      <c r="M9" s="93">
        <v>0</v>
      </c>
      <c r="N9" s="93">
        <v>0</v>
      </c>
      <c r="O9" s="93">
        <v>0</v>
      </c>
      <c r="P9" s="93">
        <v>0</v>
      </c>
      <c r="Q9" s="93">
        <v>0</v>
      </c>
      <c r="R9" s="93">
        <v>0</v>
      </c>
      <c r="S9" s="93">
        <v>0</v>
      </c>
      <c r="T9" s="93">
        <v>0</v>
      </c>
      <c r="U9" s="93">
        <v>0</v>
      </c>
      <c r="V9" s="14">
        <v>25719</v>
      </c>
    </row>
    <row r="10" spans="1:22">
      <c r="A10" s="15" t="s">
        <v>159</v>
      </c>
      <c r="B10" s="15"/>
      <c r="C10" s="67">
        <v>63878</v>
      </c>
      <c r="D10" s="79"/>
      <c r="E10" s="67">
        <v>51546</v>
      </c>
      <c r="F10" s="79"/>
      <c r="G10" s="67">
        <v>173642</v>
      </c>
      <c r="H10" s="15"/>
      <c r="I10" s="67">
        <v>7765</v>
      </c>
      <c r="J10" s="67">
        <v>19392</v>
      </c>
      <c r="K10" s="67">
        <v>22307</v>
      </c>
      <c r="L10" s="67">
        <v>14414</v>
      </c>
      <c r="M10" s="67">
        <v>25142</v>
      </c>
      <c r="N10" s="67">
        <v>-15265</v>
      </c>
      <c r="O10" s="67">
        <v>25416</v>
      </c>
      <c r="P10" s="67">
        <v>16253</v>
      </c>
      <c r="Q10" s="67">
        <v>19549</v>
      </c>
      <c r="R10" s="67">
        <v>41105</v>
      </c>
      <c r="S10" s="67">
        <v>53009</v>
      </c>
      <c r="T10" s="67">
        <v>59979</v>
      </c>
      <c r="U10" s="67">
        <v>46029</v>
      </c>
      <c r="V10" s="67">
        <v>88914</v>
      </c>
    </row>
    <row r="11" spans="1:22">
      <c r="A11" s="16" t="s">
        <v>42</v>
      </c>
      <c r="B11" s="16"/>
      <c r="C11" s="14">
        <v>6855</v>
      </c>
      <c r="D11" s="86"/>
      <c r="E11" s="14">
        <v>11379</v>
      </c>
      <c r="F11" s="14"/>
      <c r="G11" s="14">
        <v>15556</v>
      </c>
      <c r="H11" s="16"/>
      <c r="I11" s="14">
        <v>1521</v>
      </c>
      <c r="J11" s="14">
        <v>1476</v>
      </c>
      <c r="K11" s="14">
        <v>1761</v>
      </c>
      <c r="L11" s="14">
        <v>2097</v>
      </c>
      <c r="M11" s="14">
        <v>1968</v>
      </c>
      <c r="N11" s="14">
        <v>2218</v>
      </c>
      <c r="O11" s="14">
        <v>2677</v>
      </c>
      <c r="P11" s="14">
        <v>4516</v>
      </c>
      <c r="Q11" s="14">
        <v>5991</v>
      </c>
      <c r="R11" s="14">
        <v>3640</v>
      </c>
      <c r="S11" s="14">
        <v>2701</v>
      </c>
      <c r="T11" s="14">
        <v>3224</v>
      </c>
      <c r="U11" s="14">
        <v>3305</v>
      </c>
      <c r="V11" s="14">
        <v>2586</v>
      </c>
    </row>
    <row r="12" spans="1:22">
      <c r="A12" s="16" t="s">
        <v>43</v>
      </c>
      <c r="B12" s="16"/>
      <c r="C12" s="14">
        <v>-16529</v>
      </c>
      <c r="D12" s="86"/>
      <c r="E12" s="14">
        <v>-35288</v>
      </c>
      <c r="F12" s="14"/>
      <c r="G12" s="14">
        <v>-62726</v>
      </c>
      <c r="H12" s="16"/>
      <c r="I12" s="14">
        <v>-2689</v>
      </c>
      <c r="J12" s="14">
        <v>-3360</v>
      </c>
      <c r="K12" s="14">
        <v>-5049</v>
      </c>
      <c r="L12" s="14">
        <v>-5431</v>
      </c>
      <c r="M12" s="14">
        <v>-7949</v>
      </c>
      <c r="N12" s="14">
        <v>-7905</v>
      </c>
      <c r="O12" s="14">
        <v>-7906</v>
      </c>
      <c r="P12" s="14">
        <v>-11528</v>
      </c>
      <c r="Q12" s="14">
        <v>-16278</v>
      </c>
      <c r="R12" s="14">
        <v>-16152</v>
      </c>
      <c r="S12" s="14">
        <v>-15097</v>
      </c>
      <c r="T12" s="14">
        <v>-15199</v>
      </c>
      <c r="U12" s="14">
        <v>-12699</v>
      </c>
      <c r="V12" s="14">
        <v>-12782</v>
      </c>
    </row>
    <row r="13" spans="1:22">
      <c r="A13" s="13" t="s">
        <v>178</v>
      </c>
      <c r="B13" s="13"/>
      <c r="C13" s="14">
        <v>21704</v>
      </c>
      <c r="D13" s="86"/>
      <c r="E13" s="14">
        <v>-1767</v>
      </c>
      <c r="F13" s="14"/>
      <c r="G13" s="14">
        <v>-15380</v>
      </c>
      <c r="H13" s="13"/>
      <c r="I13" s="14">
        <v>7480</v>
      </c>
      <c r="J13" s="14">
        <v>9568</v>
      </c>
      <c r="K13" s="14">
        <v>8603</v>
      </c>
      <c r="L13" s="14">
        <v>-3947</v>
      </c>
      <c r="M13" s="14">
        <v>1545</v>
      </c>
      <c r="N13" s="14">
        <v>-4467</v>
      </c>
      <c r="O13" s="14">
        <v>-933</v>
      </c>
      <c r="P13" s="14">
        <v>2087</v>
      </c>
      <c r="Q13" s="14">
        <v>-9134</v>
      </c>
      <c r="R13" s="14">
        <v>-3812</v>
      </c>
      <c r="S13" s="14">
        <v>284</v>
      </c>
      <c r="T13" s="14">
        <v>-2718</v>
      </c>
      <c r="U13" s="14">
        <v>251</v>
      </c>
      <c r="V13" s="14">
        <v>-1598</v>
      </c>
    </row>
    <row r="14" spans="1:22">
      <c r="A14" s="15" t="s">
        <v>44</v>
      </c>
      <c r="B14" s="15"/>
      <c r="C14" s="67">
        <v>75908</v>
      </c>
      <c r="D14" s="79"/>
      <c r="E14" s="67">
        <v>25870</v>
      </c>
      <c r="F14" s="79"/>
      <c r="G14" s="67">
        <v>111092</v>
      </c>
      <c r="H14" s="15"/>
      <c r="I14" s="67">
        <v>14077</v>
      </c>
      <c r="J14" s="67">
        <v>27076</v>
      </c>
      <c r="K14" s="67">
        <v>27622</v>
      </c>
      <c r="L14" s="67">
        <v>7133</v>
      </c>
      <c r="M14" s="67">
        <v>20706</v>
      </c>
      <c r="N14" s="67">
        <v>-25419</v>
      </c>
      <c r="O14" s="67">
        <v>19254</v>
      </c>
      <c r="P14" s="67">
        <v>11328</v>
      </c>
      <c r="Q14" s="67">
        <v>128</v>
      </c>
      <c r="R14" s="67">
        <v>24781</v>
      </c>
      <c r="S14" s="67">
        <v>40897</v>
      </c>
      <c r="T14" s="67">
        <v>45286</v>
      </c>
      <c r="U14" s="67">
        <v>36886</v>
      </c>
      <c r="V14" s="67">
        <v>77120</v>
      </c>
    </row>
    <row r="15" spans="1:22">
      <c r="A15" s="10" t="s">
        <v>45</v>
      </c>
      <c r="B15" s="10"/>
      <c r="C15" s="14">
        <v>-20303</v>
      </c>
      <c r="D15" s="86"/>
      <c r="E15" s="14">
        <v>-14402</v>
      </c>
      <c r="F15" s="14"/>
      <c r="G15" s="14">
        <v>-31513</v>
      </c>
      <c r="H15" s="10"/>
      <c r="I15" s="14">
        <v>-1873</v>
      </c>
      <c r="J15" s="14">
        <v>-4611</v>
      </c>
      <c r="K15" s="14">
        <v>-7422</v>
      </c>
      <c r="L15" s="14">
        <v>-6397</v>
      </c>
      <c r="M15" s="14">
        <v>-631</v>
      </c>
      <c r="N15" s="14">
        <v>-6335</v>
      </c>
      <c r="O15" s="14">
        <v>-11635</v>
      </c>
      <c r="P15" s="14">
        <v>4200</v>
      </c>
      <c r="Q15" s="14">
        <v>-10934</v>
      </c>
      <c r="R15" s="14">
        <v>-8556</v>
      </c>
      <c r="S15" s="14">
        <v>-6251</v>
      </c>
      <c r="T15" s="14">
        <v>-5773</v>
      </c>
      <c r="U15" s="14">
        <v>-8024</v>
      </c>
      <c r="V15" s="14">
        <v>-12581</v>
      </c>
    </row>
    <row r="16" spans="1:22">
      <c r="A16" s="17" t="s">
        <v>46</v>
      </c>
      <c r="B16" s="17"/>
      <c r="C16" s="67">
        <v>55605</v>
      </c>
      <c r="D16" s="79"/>
      <c r="E16" s="67">
        <v>11468</v>
      </c>
      <c r="F16" s="79"/>
      <c r="G16" s="67">
        <v>79579</v>
      </c>
      <c r="H16" s="17"/>
      <c r="I16" s="67">
        <v>12204</v>
      </c>
      <c r="J16" s="67">
        <v>22465</v>
      </c>
      <c r="K16" s="67">
        <v>20200</v>
      </c>
      <c r="L16" s="67">
        <v>736</v>
      </c>
      <c r="M16" s="67">
        <v>20075</v>
      </c>
      <c r="N16" s="67">
        <v>-31754</v>
      </c>
      <c r="O16" s="67">
        <v>7619</v>
      </c>
      <c r="P16" s="67">
        <v>15528</v>
      </c>
      <c r="Q16" s="67">
        <v>-10806</v>
      </c>
      <c r="R16" s="67">
        <v>16225</v>
      </c>
      <c r="S16" s="67">
        <v>34646</v>
      </c>
      <c r="T16" s="67">
        <v>39513</v>
      </c>
      <c r="U16" s="67">
        <v>28862</v>
      </c>
      <c r="V16" s="67">
        <v>64539</v>
      </c>
    </row>
    <row r="17" spans="1:22">
      <c r="A17" s="18" t="s">
        <v>47</v>
      </c>
      <c r="B17" s="18"/>
      <c r="C17" s="14">
        <v>-1905</v>
      </c>
      <c r="D17" s="86"/>
      <c r="E17" s="93">
        <v>0</v>
      </c>
      <c r="F17" s="14"/>
      <c r="G17" s="93">
        <v>0</v>
      </c>
      <c r="H17" s="18"/>
      <c r="I17" s="14">
        <v>-1492</v>
      </c>
      <c r="J17" s="14">
        <v>-413</v>
      </c>
      <c r="K17" s="93">
        <v>0</v>
      </c>
      <c r="L17" s="93">
        <v>0</v>
      </c>
      <c r="M17" s="93">
        <v>0</v>
      </c>
      <c r="N17" s="93">
        <v>0</v>
      </c>
      <c r="O17" s="93">
        <v>0</v>
      </c>
      <c r="P17" s="93">
        <v>0</v>
      </c>
      <c r="Q17" s="93">
        <v>0</v>
      </c>
      <c r="R17" s="93">
        <v>0</v>
      </c>
      <c r="S17" s="93">
        <v>0</v>
      </c>
      <c r="T17" s="93">
        <v>0</v>
      </c>
      <c r="U17" s="93">
        <v>0</v>
      </c>
      <c r="V17" s="93">
        <v>0</v>
      </c>
    </row>
    <row r="18" spans="1:22" ht="26.25" thickBot="1">
      <c r="A18" s="19" t="s">
        <v>48</v>
      </c>
      <c r="B18" s="19"/>
      <c r="C18" s="68">
        <v>53700</v>
      </c>
      <c r="D18" s="79"/>
      <c r="E18" s="68">
        <v>11468</v>
      </c>
      <c r="F18" s="79"/>
      <c r="G18" s="68">
        <v>79579</v>
      </c>
      <c r="H18" s="19"/>
      <c r="I18" s="68">
        <v>10712</v>
      </c>
      <c r="J18" s="68">
        <v>22052</v>
      </c>
      <c r="K18" s="68">
        <v>20200</v>
      </c>
      <c r="L18" s="68">
        <v>736</v>
      </c>
      <c r="M18" s="68">
        <v>20075</v>
      </c>
      <c r="N18" s="68">
        <v>-31754</v>
      </c>
      <c r="O18" s="68">
        <v>7619</v>
      </c>
      <c r="P18" s="68">
        <v>15528</v>
      </c>
      <c r="Q18" s="68">
        <v>-10806</v>
      </c>
      <c r="R18" s="68">
        <v>16225</v>
      </c>
      <c r="S18" s="68">
        <v>34646</v>
      </c>
      <c r="T18" s="68">
        <v>39513</v>
      </c>
      <c r="U18" s="68">
        <v>28862</v>
      </c>
      <c r="V18" s="68">
        <v>64539</v>
      </c>
    </row>
    <row r="19" spans="1:22" ht="13.5" thickTop="1">
      <c r="A19" s="18" t="s">
        <v>76</v>
      </c>
      <c r="B19" s="18"/>
      <c r="C19" s="79"/>
      <c r="D19" s="79"/>
      <c r="E19" s="79"/>
      <c r="F19" s="79"/>
      <c r="G19" s="79"/>
      <c r="H19" s="18"/>
      <c r="I19" s="79"/>
      <c r="J19" s="79"/>
      <c r="K19" s="79"/>
      <c r="L19" s="79"/>
      <c r="M19" s="79"/>
      <c r="N19" s="79"/>
      <c r="O19" s="79"/>
      <c r="P19" s="79"/>
      <c r="Q19" s="79"/>
      <c r="R19" s="79"/>
      <c r="S19" s="79"/>
      <c r="T19" s="79"/>
      <c r="U19" s="79"/>
      <c r="V19" s="79"/>
    </row>
    <row r="20" spans="1:22">
      <c r="A20" s="18" t="s">
        <v>77</v>
      </c>
      <c r="B20" s="18"/>
      <c r="C20" s="89">
        <v>141.51920657428133</v>
      </c>
      <c r="D20" s="86"/>
      <c r="E20" s="89">
        <v>30.47</v>
      </c>
      <c r="F20" s="89"/>
      <c r="G20" s="89">
        <v>209.69432273233778</v>
      </c>
      <c r="H20" s="18"/>
      <c r="I20" s="89">
        <v>28.227415672572207</v>
      </c>
      <c r="J20" s="89">
        <v>58.11511253959128</v>
      </c>
      <c r="K20" s="89">
        <v>53.23</v>
      </c>
      <c r="L20" s="89">
        <v>1.9396300938300011</v>
      </c>
      <c r="M20" s="89">
        <v>52.907627396373776</v>
      </c>
      <c r="N20" s="89">
        <v>-86.158056796360654</v>
      </c>
      <c r="O20" s="89">
        <v>20.09</v>
      </c>
      <c r="P20" s="89">
        <v>41.05</v>
      </c>
      <c r="Q20" s="89">
        <v>-28.635840323478092</v>
      </c>
      <c r="R20" s="89">
        <v>42.75340904315425</v>
      </c>
      <c r="S20" s="89">
        <v>91.127838290342424</v>
      </c>
      <c r="T20" s="89">
        <v>103.73834899653231</v>
      </c>
      <c r="U20" s="89">
        <v>75.58477418900857</v>
      </c>
      <c r="V20" s="89">
        <v>168.81105060747228</v>
      </c>
    </row>
    <row r="21" spans="1:22">
      <c r="A21" s="18" t="s">
        <v>78</v>
      </c>
      <c r="B21" s="18"/>
      <c r="C21" s="89">
        <v>141.51920657428133</v>
      </c>
      <c r="D21" s="86"/>
      <c r="E21" s="89">
        <v>30.11</v>
      </c>
      <c r="F21" s="89"/>
      <c r="G21" s="89">
        <v>199.72642606373515</v>
      </c>
      <c r="H21" s="18"/>
      <c r="I21" s="89">
        <v>28.227415672572207</v>
      </c>
      <c r="J21" s="89">
        <v>58.11511253959128</v>
      </c>
      <c r="K21" s="89">
        <v>53.23</v>
      </c>
      <c r="L21" s="89">
        <v>1.9396300938300011</v>
      </c>
      <c r="M21" s="89">
        <v>52.907627396373776</v>
      </c>
      <c r="N21" s="89">
        <v>-86.158056796360654</v>
      </c>
      <c r="O21" s="89">
        <v>19.78</v>
      </c>
      <c r="P21" s="89">
        <v>40.18</v>
      </c>
      <c r="Q21" s="89">
        <v>-28.635840323478092</v>
      </c>
      <c r="R21" s="89">
        <v>41.064897894302739</v>
      </c>
      <c r="S21" s="89">
        <v>87.196656196100378</v>
      </c>
      <c r="T21" s="89">
        <v>99.103076896844073</v>
      </c>
      <c r="U21" s="89">
        <v>71.870710331054255</v>
      </c>
      <c r="V21" s="89">
        <v>160.92956331816862</v>
      </c>
    </row>
    <row r="22" spans="1:22" ht="25.5">
      <c r="A22" s="18" t="s">
        <v>79</v>
      </c>
      <c r="B22" s="18"/>
      <c r="C22" s="14"/>
      <c r="D22" s="86"/>
      <c r="E22" s="14"/>
      <c r="F22" s="14"/>
      <c r="G22" s="14"/>
      <c r="H22" s="18"/>
      <c r="I22" s="14"/>
      <c r="J22" s="14"/>
      <c r="K22" s="14"/>
      <c r="L22" s="14"/>
      <c r="M22" s="14"/>
      <c r="N22" s="14"/>
      <c r="O22" s="14"/>
      <c r="P22" s="14"/>
      <c r="Q22" s="14"/>
      <c r="R22" s="14"/>
      <c r="S22" s="14"/>
      <c r="T22" s="14"/>
      <c r="U22" s="14"/>
      <c r="V22" s="14"/>
    </row>
    <row r="23" spans="1:22">
      <c r="A23" s="18" t="s">
        <v>77</v>
      </c>
      <c r="B23" s="18"/>
      <c r="C23" s="14">
        <v>379453795</v>
      </c>
      <c r="D23" s="86"/>
      <c r="E23" s="14">
        <v>376384537</v>
      </c>
      <c r="F23" s="14"/>
      <c r="G23" s="14">
        <v>379500022</v>
      </c>
      <c r="H23" s="18"/>
      <c r="I23" s="14">
        <v>379453795</v>
      </c>
      <c r="J23" s="14">
        <v>379453795</v>
      </c>
      <c r="K23" s="14">
        <v>379453795</v>
      </c>
      <c r="L23" s="14">
        <v>379453795</v>
      </c>
      <c r="M23" s="14">
        <v>379453795</v>
      </c>
      <c r="N23" s="14">
        <v>368555201.69230771</v>
      </c>
      <c r="O23" s="14">
        <v>379189189</v>
      </c>
      <c r="P23" s="14">
        <v>378288224</v>
      </c>
      <c r="Q23" s="14">
        <v>377369753.35555553</v>
      </c>
      <c r="R23" s="14">
        <v>379501900.85714287</v>
      </c>
      <c r="S23" s="14">
        <v>380191175.93478262</v>
      </c>
      <c r="T23" s="14">
        <v>380890966.38043481</v>
      </c>
      <c r="U23" s="14">
        <v>381850714.1111111</v>
      </c>
      <c r="V23" s="14">
        <v>382315018.87912089</v>
      </c>
    </row>
    <row r="24" spans="1:22">
      <c r="A24" s="18" t="s">
        <v>78</v>
      </c>
      <c r="B24" s="18"/>
      <c r="C24" s="14">
        <v>379453795</v>
      </c>
      <c r="D24" s="86"/>
      <c r="E24" s="14">
        <v>380857923</v>
      </c>
      <c r="F24" s="14"/>
      <c r="G24" s="14">
        <v>398440014</v>
      </c>
      <c r="H24" s="18"/>
      <c r="I24" s="14">
        <v>379453795</v>
      </c>
      <c r="J24" s="14">
        <v>379453795</v>
      </c>
      <c r="K24" s="14">
        <v>379453795</v>
      </c>
      <c r="L24" s="14">
        <v>379453795</v>
      </c>
      <c r="M24" s="14">
        <v>379453795</v>
      </c>
      <c r="N24" s="14">
        <v>368555201.69230771</v>
      </c>
      <c r="O24" s="14">
        <v>385175591</v>
      </c>
      <c r="P24" s="14">
        <v>386435796</v>
      </c>
      <c r="Q24" s="14">
        <v>377369753.35555553</v>
      </c>
      <c r="R24" s="14">
        <v>395106303.24131465</v>
      </c>
      <c r="S24" s="14">
        <v>397331749.99375081</v>
      </c>
      <c r="T24" s="14">
        <v>398706087.00806433</v>
      </c>
      <c r="U24" s="14">
        <v>401583619.62827456</v>
      </c>
      <c r="V24" s="14">
        <v>401038806.47710478</v>
      </c>
    </row>
    <row r="25" spans="1:22">
      <c r="A25" s="13"/>
      <c r="B25" s="13"/>
      <c r="C25" s="13"/>
      <c r="D25" s="87"/>
      <c r="E25" s="13"/>
      <c r="F25" s="13"/>
      <c r="G25" s="13"/>
      <c r="H25" s="13"/>
    </row>
    <row r="26" spans="1:22" ht="15.75">
      <c r="A26" s="65" t="s">
        <v>88</v>
      </c>
      <c r="B26" s="65"/>
      <c r="C26" s="65"/>
      <c r="D26" s="65"/>
      <c r="E26" s="65"/>
      <c r="F26" s="65"/>
      <c r="G26" s="65"/>
      <c r="H26" s="65"/>
    </row>
    <row r="27" spans="1:22">
      <c r="I27" s="63"/>
    </row>
    <row r="28" spans="1:22">
      <c r="I28" s="63"/>
    </row>
    <row r="29" spans="1:22">
      <c r="C29" s="63"/>
      <c r="D29" s="63"/>
      <c r="E29" s="63"/>
      <c r="F29" s="63"/>
      <c r="G29" s="63"/>
      <c r="H29" s="63"/>
      <c r="I29" s="63"/>
      <c r="J29" s="63"/>
      <c r="K29" s="63"/>
      <c r="L29" s="63"/>
      <c r="M29" s="63"/>
      <c r="N29" s="63"/>
      <c r="O29" s="63"/>
      <c r="P29" s="63"/>
      <c r="Q29" s="63"/>
      <c r="R29" s="63"/>
      <c r="S29" s="63"/>
      <c r="T29" s="63"/>
      <c r="U29" s="63"/>
      <c r="V29" s="63"/>
    </row>
    <row r="30" spans="1:22">
      <c r="C30" s="63"/>
      <c r="D30" s="63"/>
      <c r="E30" s="63"/>
      <c r="F30" s="63"/>
      <c r="G30" s="63"/>
      <c r="H30" s="63"/>
      <c r="I30" s="63"/>
      <c r="J30" s="63"/>
      <c r="K30" s="63"/>
      <c r="L30" s="63"/>
      <c r="M30" s="63"/>
      <c r="N30" s="63"/>
      <c r="O30" s="63"/>
      <c r="P30" s="63"/>
      <c r="Q30" s="63"/>
      <c r="R30" s="63"/>
      <c r="S30" s="63"/>
      <c r="T30" s="63"/>
      <c r="U30" s="63"/>
      <c r="V30" s="63"/>
    </row>
    <row r="31" spans="1:22">
      <c r="C31" s="63"/>
      <c r="D31" s="63"/>
      <c r="E31" s="63"/>
      <c r="F31" s="63"/>
      <c r="G31" s="63"/>
      <c r="H31" s="63"/>
      <c r="I31" s="63"/>
      <c r="J31" s="63"/>
      <c r="K31" s="63"/>
      <c r="L31" s="63"/>
      <c r="M31" s="63"/>
      <c r="N31" s="63"/>
      <c r="O31" s="63"/>
      <c r="P31" s="63"/>
      <c r="Q31" s="63"/>
      <c r="R31" s="63"/>
      <c r="S31" s="63"/>
      <c r="T31" s="63"/>
      <c r="U31" s="63"/>
      <c r="V31" s="63"/>
    </row>
    <row r="32" spans="1:22">
      <c r="C32" s="63"/>
      <c r="D32" s="63"/>
      <c r="E32" s="63"/>
      <c r="F32" s="63"/>
      <c r="G32" s="63"/>
      <c r="H32" s="63"/>
      <c r="I32" s="63"/>
      <c r="J32" s="63"/>
      <c r="K32" s="63"/>
      <c r="L32" s="63"/>
      <c r="M32" s="63"/>
      <c r="N32" s="63"/>
      <c r="O32" s="63"/>
      <c r="P32" s="63"/>
      <c r="Q32" s="63"/>
      <c r="R32" s="63"/>
      <c r="S32" s="63"/>
      <c r="T32" s="63"/>
      <c r="U32" s="63"/>
      <c r="V32" s="63"/>
    </row>
    <row r="33" spans="3:22">
      <c r="C33" s="63"/>
      <c r="D33" s="63"/>
      <c r="E33" s="63"/>
      <c r="F33" s="63"/>
      <c r="G33" s="63"/>
      <c r="H33" s="63"/>
      <c r="I33" s="63"/>
      <c r="J33" s="63"/>
      <c r="K33" s="63"/>
      <c r="L33" s="63"/>
      <c r="M33" s="63"/>
      <c r="N33" s="63"/>
      <c r="O33" s="63"/>
      <c r="P33" s="63"/>
      <c r="Q33" s="63"/>
      <c r="R33" s="63"/>
      <c r="S33" s="63"/>
      <c r="T33" s="63"/>
      <c r="U33" s="63"/>
      <c r="V33" s="63"/>
    </row>
    <row r="34" spans="3:22">
      <c r="C34" s="63"/>
      <c r="D34" s="63"/>
      <c r="E34" s="63"/>
      <c r="F34" s="63"/>
      <c r="G34" s="63"/>
      <c r="H34" s="63"/>
      <c r="I34" s="63"/>
      <c r="J34" s="63"/>
      <c r="K34" s="63"/>
      <c r="L34" s="63"/>
      <c r="M34" s="63"/>
      <c r="N34" s="63"/>
      <c r="O34" s="63"/>
      <c r="P34" s="63"/>
      <c r="Q34" s="63"/>
      <c r="R34" s="63"/>
      <c r="S34" s="63"/>
      <c r="T34" s="63"/>
      <c r="U34" s="63"/>
      <c r="V34" s="63"/>
    </row>
    <row r="35" spans="3:22">
      <c r="C35" s="63"/>
      <c r="D35" s="63"/>
      <c r="E35" s="63"/>
      <c r="F35" s="63"/>
      <c r="G35" s="63"/>
      <c r="H35" s="63"/>
      <c r="I35" s="63"/>
      <c r="J35" s="63"/>
      <c r="K35" s="63"/>
      <c r="L35" s="63"/>
      <c r="M35" s="63"/>
      <c r="N35" s="63"/>
      <c r="O35" s="63"/>
      <c r="P35" s="63"/>
      <c r="Q35" s="63"/>
      <c r="R35" s="63"/>
      <c r="S35" s="63"/>
      <c r="T35" s="63"/>
      <c r="U35" s="63"/>
      <c r="V35" s="63"/>
    </row>
    <row r="36" spans="3:22">
      <c r="C36" s="63"/>
      <c r="D36" s="63"/>
      <c r="E36" s="63"/>
      <c r="F36" s="63"/>
      <c r="G36" s="63"/>
      <c r="H36" s="63"/>
      <c r="I36" s="63"/>
      <c r="J36" s="63"/>
      <c r="K36" s="63"/>
      <c r="L36" s="63"/>
      <c r="M36" s="63"/>
      <c r="N36" s="63"/>
      <c r="O36" s="63"/>
      <c r="P36" s="63"/>
      <c r="Q36" s="63"/>
      <c r="R36" s="63"/>
      <c r="S36" s="63"/>
      <c r="T36" s="63"/>
      <c r="U36" s="63"/>
      <c r="V36" s="63"/>
    </row>
    <row r="37" spans="3:22">
      <c r="C37" s="63"/>
      <c r="D37" s="63"/>
      <c r="E37" s="63"/>
      <c r="F37" s="63"/>
      <c r="G37" s="63"/>
      <c r="H37" s="63"/>
      <c r="I37" s="63"/>
      <c r="J37" s="63"/>
      <c r="K37" s="63"/>
      <c r="L37" s="63"/>
      <c r="M37" s="63"/>
      <c r="N37" s="63"/>
      <c r="O37" s="63"/>
      <c r="P37" s="63"/>
      <c r="Q37" s="63"/>
      <c r="R37" s="63"/>
      <c r="S37" s="63"/>
      <c r="T37" s="63"/>
      <c r="U37" s="63"/>
      <c r="V37" s="63"/>
    </row>
    <row r="38" spans="3:22">
      <c r="C38" s="63"/>
      <c r="D38" s="63"/>
      <c r="E38" s="63"/>
      <c r="F38" s="63"/>
      <c r="G38" s="63"/>
      <c r="H38" s="63"/>
      <c r="I38" s="63"/>
      <c r="J38" s="63"/>
      <c r="K38" s="63"/>
      <c r="L38" s="63"/>
      <c r="M38" s="63"/>
      <c r="N38" s="63"/>
      <c r="O38" s="63"/>
      <c r="P38" s="63"/>
      <c r="Q38" s="63"/>
      <c r="R38" s="63"/>
      <c r="S38" s="63"/>
      <c r="T38" s="63"/>
      <c r="U38" s="63"/>
      <c r="V38" s="63"/>
    </row>
    <row r="39" spans="3:22">
      <c r="C39" s="63"/>
      <c r="D39" s="63"/>
      <c r="E39" s="63"/>
      <c r="F39" s="63"/>
      <c r="G39" s="63"/>
      <c r="H39" s="63"/>
      <c r="I39" s="63"/>
      <c r="J39" s="63"/>
      <c r="K39" s="63"/>
      <c r="L39" s="63"/>
      <c r="M39" s="63"/>
      <c r="N39" s="63"/>
      <c r="O39" s="63"/>
      <c r="P39" s="63"/>
      <c r="Q39" s="63"/>
      <c r="R39" s="63"/>
      <c r="S39" s="63"/>
      <c r="T39" s="63"/>
      <c r="U39" s="63"/>
      <c r="V39" s="63"/>
    </row>
    <row r="40" spans="3:22">
      <c r="C40" s="63"/>
      <c r="D40" s="63"/>
      <c r="E40" s="63"/>
      <c r="F40" s="63"/>
      <c r="G40" s="63"/>
      <c r="H40" s="63"/>
      <c r="I40" s="63"/>
      <c r="J40" s="63"/>
      <c r="K40" s="63"/>
      <c r="L40" s="63"/>
      <c r="M40" s="63"/>
      <c r="N40" s="63"/>
      <c r="O40" s="63"/>
      <c r="P40" s="63"/>
      <c r="Q40" s="63"/>
      <c r="R40" s="63"/>
      <c r="S40" s="63"/>
      <c r="T40" s="63"/>
      <c r="U40" s="63"/>
      <c r="V40" s="63"/>
    </row>
    <row r="41" spans="3:22">
      <c r="C41" s="63"/>
      <c r="D41" s="63"/>
      <c r="E41" s="63"/>
      <c r="F41" s="63"/>
      <c r="G41" s="63"/>
      <c r="H41" s="63"/>
      <c r="I41" s="63"/>
      <c r="J41" s="63"/>
      <c r="K41" s="63"/>
      <c r="L41" s="63"/>
      <c r="M41" s="63"/>
      <c r="N41" s="63"/>
      <c r="O41" s="63"/>
      <c r="P41" s="63"/>
      <c r="Q41" s="63"/>
      <c r="R41" s="63"/>
      <c r="S41" s="63"/>
      <c r="T41" s="63"/>
      <c r="U41" s="63"/>
      <c r="V41" s="63"/>
    </row>
    <row r="42" spans="3:22">
      <c r="C42" s="63"/>
      <c r="D42" s="63"/>
      <c r="E42" s="63"/>
      <c r="F42" s="63"/>
      <c r="G42" s="63"/>
      <c r="H42" s="63"/>
      <c r="I42" s="63"/>
      <c r="J42" s="63"/>
      <c r="K42" s="63"/>
      <c r="L42" s="63"/>
      <c r="M42" s="63"/>
      <c r="N42" s="63"/>
      <c r="O42" s="63"/>
      <c r="P42" s="63"/>
      <c r="Q42" s="63"/>
      <c r="R42" s="63"/>
      <c r="S42" s="63"/>
      <c r="T42" s="63"/>
      <c r="U42" s="63"/>
      <c r="V42" s="63"/>
    </row>
    <row r="43" spans="3:22">
      <c r="C43" s="63"/>
      <c r="D43" s="63"/>
      <c r="E43" s="63"/>
      <c r="F43" s="63"/>
      <c r="G43" s="63"/>
      <c r="H43" s="63"/>
      <c r="I43" s="63"/>
      <c r="J43" s="63"/>
      <c r="K43" s="63"/>
      <c r="L43" s="63"/>
      <c r="M43" s="63"/>
      <c r="N43" s="63"/>
      <c r="O43" s="63"/>
      <c r="P43" s="63"/>
      <c r="Q43" s="63"/>
      <c r="R43" s="63"/>
      <c r="S43" s="63"/>
      <c r="T43" s="63"/>
      <c r="U43" s="63"/>
      <c r="V43" s="63"/>
    </row>
    <row r="44" spans="3:22">
      <c r="C44" s="63"/>
      <c r="D44" s="63"/>
      <c r="E44" s="63"/>
      <c r="F44" s="63"/>
      <c r="G44" s="63"/>
      <c r="H44" s="63"/>
      <c r="I44" s="63"/>
      <c r="J44" s="63"/>
      <c r="K44" s="63"/>
      <c r="L44" s="63"/>
      <c r="M44" s="63"/>
      <c r="N44" s="63"/>
      <c r="O44" s="63"/>
      <c r="P44" s="63"/>
      <c r="Q44" s="63"/>
      <c r="R44" s="63"/>
      <c r="S44" s="63"/>
      <c r="T44" s="63"/>
      <c r="U44" s="63"/>
      <c r="V44" s="63"/>
    </row>
    <row r="45" spans="3:22">
      <c r="C45" s="63"/>
      <c r="D45" s="63"/>
      <c r="E45" s="63"/>
      <c r="F45" s="63"/>
      <c r="G45" s="63"/>
      <c r="H45" s="63"/>
      <c r="I45" s="63"/>
      <c r="J45" s="63"/>
      <c r="K45" s="63"/>
      <c r="L45" s="63"/>
      <c r="M45" s="63"/>
      <c r="N45" s="63"/>
      <c r="O45" s="63"/>
      <c r="P45" s="63"/>
      <c r="Q45" s="63"/>
      <c r="R45" s="63"/>
      <c r="S45" s="63"/>
      <c r="T45" s="63"/>
      <c r="U45" s="63"/>
      <c r="V45" s="63"/>
    </row>
    <row r="46" spans="3:22">
      <c r="C46" s="63"/>
      <c r="D46" s="63"/>
      <c r="E46" s="63"/>
      <c r="F46" s="63"/>
      <c r="G46" s="63"/>
      <c r="H46" s="63"/>
      <c r="I46" s="63"/>
      <c r="J46" s="63"/>
      <c r="K46" s="63"/>
      <c r="L46" s="63"/>
      <c r="M46" s="63"/>
      <c r="N46" s="63"/>
      <c r="O46" s="63"/>
      <c r="P46" s="63"/>
      <c r="Q46" s="63"/>
      <c r="R46" s="63"/>
      <c r="S46" s="63"/>
      <c r="T46" s="63"/>
      <c r="U46" s="63"/>
      <c r="V46" s="63"/>
    </row>
  </sheetData>
  <mergeCells count="1">
    <mergeCell ref="A3:E3"/>
  </mergeCells>
  <phoneticPr fontId="23" type="noConversion"/>
  <hyperlinks>
    <hyperlink ref="A1" location="Contents!A1" display="Back to contents" xr:uid="{F8BEB6DA-C282-49FB-A350-31A479707F9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0BBF1-E36F-417E-980C-613B8BDCA0EC}">
  <sheetPr>
    <tabColor rgb="FFFFC000"/>
  </sheetPr>
  <dimension ref="A1:Z86"/>
  <sheetViews>
    <sheetView zoomScale="85" zoomScaleNormal="85" workbookViewId="0">
      <pane xSplit="1" ySplit="6" topLeftCell="B26" activePane="bottomRight" state="frozen"/>
      <selection activeCell="A3" sqref="A3:C3"/>
      <selection pane="topRight" activeCell="A3" sqref="A3:C3"/>
      <selection pane="bottomLeft" activeCell="A3" sqref="A3:C3"/>
      <selection pane="bottomRight" activeCell="C36" sqref="C36:V62"/>
    </sheetView>
  </sheetViews>
  <sheetFormatPr defaultColWidth="8.7109375" defaultRowHeight="12.75"/>
  <cols>
    <col min="1" max="1" width="53.140625" style="1" customWidth="1"/>
    <col min="2" max="2" width="2.5703125" style="1" customWidth="1"/>
    <col min="3" max="5" width="9.5703125" style="1" bestFit="1" customWidth="1"/>
    <col min="6" max="6" width="2" style="1" customWidth="1"/>
    <col min="7" max="7" width="10.5703125" style="1" bestFit="1" customWidth="1"/>
    <col min="8" max="8" width="2.140625" style="1" customWidth="1"/>
    <col min="9" max="11" width="9.5703125" style="1" bestFit="1" customWidth="1"/>
    <col min="12" max="12" width="2" style="1" customWidth="1"/>
    <col min="13" max="13" width="10.5703125" style="1" bestFit="1" customWidth="1"/>
    <col min="14" max="14" width="1.28515625" style="1" customWidth="1"/>
    <col min="15" max="16" width="8.7109375" style="1" bestFit="1" customWidth="1"/>
    <col min="17" max="17" width="9.5703125" style="1" bestFit="1" customWidth="1"/>
    <col min="18" max="18" width="2.42578125" style="1" customWidth="1"/>
    <col min="19" max="19" width="9.5703125" style="1" bestFit="1" customWidth="1"/>
    <col min="20" max="20" width="2.140625" style="76" customWidth="1"/>
    <col min="21" max="21" width="8.7109375" style="1" bestFit="1" customWidth="1"/>
    <col min="22" max="22" width="9.5703125" style="1" bestFit="1" customWidth="1"/>
    <col min="23" max="16384" width="8.7109375" style="1"/>
  </cols>
  <sheetData>
    <row r="1" spans="1:26" ht="18.600000000000001" customHeight="1">
      <c r="A1" s="149" t="s">
        <v>1</v>
      </c>
      <c r="B1" s="62"/>
      <c r="C1" s="2"/>
      <c r="D1" s="2"/>
      <c r="E1" s="2"/>
      <c r="F1" s="2"/>
      <c r="G1" s="2"/>
      <c r="H1" s="2"/>
      <c r="I1" s="2"/>
      <c r="J1" s="2"/>
      <c r="K1" s="2"/>
      <c r="L1" s="2"/>
      <c r="M1" s="2"/>
      <c r="N1" s="2"/>
      <c r="O1" s="2"/>
      <c r="P1" s="2"/>
      <c r="Q1" s="2"/>
      <c r="R1" s="2"/>
      <c r="S1" s="2"/>
      <c r="U1" s="3"/>
    </row>
    <row r="2" spans="1:26" ht="18.600000000000001" customHeight="1">
      <c r="A2" s="149"/>
      <c r="B2" s="62"/>
      <c r="C2" s="2"/>
      <c r="D2" s="2"/>
      <c r="E2" s="2"/>
      <c r="F2" s="2"/>
      <c r="G2" s="2"/>
      <c r="H2" s="2"/>
      <c r="I2" s="2"/>
      <c r="J2" s="2"/>
      <c r="K2" s="2"/>
      <c r="L2" s="2"/>
      <c r="M2" s="2"/>
      <c r="N2" s="2"/>
      <c r="O2" s="2"/>
      <c r="P2" s="2"/>
      <c r="Q2" s="2"/>
      <c r="R2" s="2"/>
      <c r="S2" s="2"/>
      <c r="U2" s="3"/>
    </row>
    <row r="3" spans="1:26" ht="52.5" customHeight="1">
      <c r="A3" s="176" t="s">
        <v>157</v>
      </c>
      <c r="B3" s="176"/>
      <c r="C3" s="176"/>
      <c r="D3" s="176"/>
      <c r="E3" s="176"/>
      <c r="F3" s="2"/>
      <c r="G3" s="2"/>
      <c r="H3" s="2"/>
      <c r="I3" s="2"/>
      <c r="J3" s="2"/>
      <c r="K3" s="2"/>
      <c r="L3" s="2"/>
      <c r="M3" s="2"/>
      <c r="N3" s="2"/>
      <c r="O3" s="2"/>
      <c r="P3" s="2"/>
      <c r="Q3" s="2"/>
      <c r="R3" s="2"/>
      <c r="S3" s="2"/>
      <c r="U3" s="3"/>
    </row>
    <row r="4" spans="1:26" ht="13.5" customHeight="1">
      <c r="A4" s="150"/>
      <c r="B4" s="150"/>
      <c r="C4" s="150"/>
      <c r="D4" s="150"/>
      <c r="E4" s="150"/>
      <c r="F4" s="2"/>
      <c r="G4" s="2"/>
      <c r="H4" s="2"/>
      <c r="I4" s="2"/>
      <c r="J4" s="2"/>
      <c r="K4" s="2"/>
      <c r="L4" s="2"/>
      <c r="M4" s="2"/>
      <c r="N4" s="2"/>
      <c r="O4" s="2"/>
      <c r="P4" s="2"/>
      <c r="Q4" s="2"/>
      <c r="R4" s="2"/>
      <c r="S4" s="2"/>
      <c r="U4" s="3"/>
    </row>
    <row r="5" spans="1:26">
      <c r="A5" s="3"/>
      <c r="B5" s="3"/>
      <c r="C5" s="9" t="s">
        <v>139</v>
      </c>
      <c r="D5" s="9" t="s">
        <v>140</v>
      </c>
      <c r="E5" s="9" t="s">
        <v>141</v>
      </c>
      <c r="F5" s="138"/>
      <c r="G5" s="9" t="s">
        <v>142</v>
      </c>
      <c r="H5" s="138"/>
      <c r="I5" s="9" t="s">
        <v>143</v>
      </c>
      <c r="J5" s="9" t="s">
        <v>144</v>
      </c>
      <c r="K5" s="9" t="s">
        <v>145</v>
      </c>
      <c r="L5" s="138"/>
      <c r="M5" s="9" t="s">
        <v>146</v>
      </c>
      <c r="N5" s="138"/>
      <c r="O5" s="9" t="s">
        <v>147</v>
      </c>
      <c r="P5" s="9" t="s">
        <v>148</v>
      </c>
      <c r="Q5" s="9" t="s">
        <v>149</v>
      </c>
      <c r="R5" s="138"/>
      <c r="S5" s="9" t="s">
        <v>150</v>
      </c>
      <c r="T5" s="138"/>
      <c r="U5" s="9" t="s">
        <v>151</v>
      </c>
      <c r="V5" s="9" t="s">
        <v>152</v>
      </c>
    </row>
    <row r="6" spans="1:26">
      <c r="A6" s="4"/>
      <c r="B6" s="4"/>
      <c r="C6" s="14"/>
      <c r="D6" s="14"/>
      <c r="E6" s="14"/>
      <c r="F6" s="14"/>
      <c r="G6" s="14"/>
      <c r="H6" s="14"/>
      <c r="I6" s="14"/>
      <c r="J6" s="14"/>
      <c r="K6" s="14"/>
      <c r="L6" s="14"/>
      <c r="M6" s="14"/>
      <c r="N6" s="14"/>
      <c r="O6" s="14"/>
      <c r="P6" s="14"/>
      <c r="Q6" s="14"/>
      <c r="R6" s="14"/>
      <c r="S6" s="14"/>
      <c r="U6" s="4"/>
    </row>
    <row r="7" spans="1:26">
      <c r="A7" s="8" t="s">
        <v>50</v>
      </c>
      <c r="B7" s="8"/>
      <c r="C7" s="69">
        <v>26232</v>
      </c>
      <c r="D7" s="69">
        <v>43748</v>
      </c>
      <c r="E7" s="69">
        <v>78876</v>
      </c>
      <c r="F7" s="151"/>
      <c r="G7" s="152">
        <v>114202</v>
      </c>
      <c r="H7" s="151"/>
      <c r="I7" s="69">
        <v>31142</v>
      </c>
      <c r="J7" s="69">
        <v>83390</v>
      </c>
      <c r="K7" s="69">
        <v>136708</v>
      </c>
      <c r="L7" s="151"/>
      <c r="M7" s="152">
        <v>203185</v>
      </c>
      <c r="N7" s="151"/>
      <c r="O7" s="69">
        <v>31006</v>
      </c>
      <c r="P7" s="69">
        <v>81751</v>
      </c>
      <c r="Q7" s="69">
        <v>136392</v>
      </c>
      <c r="R7" s="151"/>
      <c r="S7" s="152">
        <v>282329</v>
      </c>
      <c r="T7" s="151"/>
      <c r="U7" s="69">
        <v>24033</v>
      </c>
      <c r="V7" s="69">
        <v>136174</v>
      </c>
      <c r="W7" s="63"/>
      <c r="X7" s="63"/>
      <c r="Y7" s="63"/>
      <c r="Z7" s="63"/>
    </row>
    <row r="8" spans="1:26">
      <c r="A8" s="5" t="s">
        <v>57</v>
      </c>
      <c r="B8" s="5"/>
      <c r="C8" s="70"/>
      <c r="D8" s="70"/>
      <c r="E8" s="70"/>
      <c r="F8" s="70"/>
      <c r="G8" s="70"/>
      <c r="H8" s="70"/>
      <c r="I8" s="70"/>
      <c r="J8" s="70"/>
      <c r="L8" s="70"/>
      <c r="M8" s="70"/>
      <c r="N8" s="70"/>
      <c r="R8" s="70"/>
      <c r="S8" s="70"/>
      <c r="T8" s="70"/>
      <c r="W8" s="63"/>
      <c r="X8" s="63"/>
      <c r="Y8" s="63"/>
      <c r="Z8" s="63"/>
    </row>
    <row r="9" spans="1:26">
      <c r="A9" s="7" t="s">
        <v>51</v>
      </c>
      <c r="B9" s="7"/>
      <c r="C9" s="6">
        <v>-6283</v>
      </c>
      <c r="D9" s="6">
        <v>-23620</v>
      </c>
      <c r="E9" s="6">
        <v>-47692</v>
      </c>
      <c r="F9" s="6"/>
      <c r="G9" s="153">
        <v>-84182</v>
      </c>
      <c r="H9" s="6"/>
      <c r="I9" s="6">
        <v>-18391</v>
      </c>
      <c r="J9" s="6">
        <v>-40897</v>
      </c>
      <c r="K9" s="6">
        <v>-78872</v>
      </c>
      <c r="L9" s="6"/>
      <c r="M9" s="153">
        <v>-124624</v>
      </c>
      <c r="N9" s="6"/>
      <c r="O9" s="6">
        <v>-24108</v>
      </c>
      <c r="P9" s="6">
        <v>-47235</v>
      </c>
      <c r="Q9" s="6">
        <v>-86919</v>
      </c>
      <c r="R9" s="6"/>
      <c r="S9" s="153">
        <v>-145868</v>
      </c>
      <c r="T9" s="6"/>
      <c r="U9" s="6">
        <v>-18949</v>
      </c>
      <c r="V9" s="6">
        <v>-60092</v>
      </c>
      <c r="W9" s="63"/>
      <c r="X9" s="63"/>
      <c r="Y9" s="63"/>
      <c r="Z9" s="63"/>
    </row>
    <row r="10" spans="1:26">
      <c r="A10" s="7" t="s">
        <v>52</v>
      </c>
      <c r="B10" s="7"/>
      <c r="C10" s="6">
        <v>-369</v>
      </c>
      <c r="D10" s="6">
        <v>-997</v>
      </c>
      <c r="E10" s="6">
        <v>-3300</v>
      </c>
      <c r="F10" s="6"/>
      <c r="G10" s="153">
        <v>-6158</v>
      </c>
      <c r="H10" s="6"/>
      <c r="I10" s="6">
        <v>-2013</v>
      </c>
      <c r="J10" s="6">
        <v>-4199</v>
      </c>
      <c r="K10" s="6">
        <v>-6457</v>
      </c>
      <c r="L10" s="6"/>
      <c r="M10" s="153">
        <v>-10366</v>
      </c>
      <c r="N10" s="6"/>
      <c r="O10" s="6">
        <v>-2185</v>
      </c>
      <c r="P10" s="6">
        <v>-4283</v>
      </c>
      <c r="Q10" s="6">
        <v>-5479</v>
      </c>
      <c r="R10" s="6"/>
      <c r="S10" s="153">
        <v>-6234</v>
      </c>
      <c r="T10" s="6"/>
      <c r="U10" s="6">
        <v>-367</v>
      </c>
      <c r="V10" s="6">
        <v>-635</v>
      </c>
      <c r="W10" s="63"/>
      <c r="X10" s="63"/>
      <c r="Y10" s="63"/>
      <c r="Z10" s="63"/>
    </row>
    <row r="11" spans="1:26">
      <c r="A11" s="7" t="s">
        <v>53</v>
      </c>
      <c r="B11" s="7"/>
      <c r="C11" s="6">
        <v>723</v>
      </c>
      <c r="D11" s="6">
        <v>1199</v>
      </c>
      <c r="E11" s="6">
        <v>1642</v>
      </c>
      <c r="F11" s="6"/>
      <c r="G11" s="153">
        <v>70930</v>
      </c>
      <c r="H11" s="6"/>
      <c r="I11" s="6">
        <v>1765</v>
      </c>
      <c r="J11" s="6">
        <v>3540</v>
      </c>
      <c r="K11" s="6">
        <v>5154</v>
      </c>
      <c r="L11" s="6"/>
      <c r="M11" s="153">
        <v>8331</v>
      </c>
      <c r="N11" s="6"/>
      <c r="O11" s="6">
        <v>1825</v>
      </c>
      <c r="P11" s="6">
        <v>5000</v>
      </c>
      <c r="Q11" s="6">
        <v>6226</v>
      </c>
      <c r="R11" s="6"/>
      <c r="S11" s="153">
        <v>7487</v>
      </c>
      <c r="T11" s="6"/>
      <c r="U11" s="6">
        <v>1242</v>
      </c>
      <c r="V11" s="6">
        <v>1381</v>
      </c>
      <c r="W11" s="63"/>
      <c r="X11" s="63"/>
      <c r="Y11" s="63"/>
      <c r="Z11" s="63"/>
    </row>
    <row r="12" spans="1:26">
      <c r="A12" s="7" t="s">
        <v>137</v>
      </c>
      <c r="B12" s="7"/>
      <c r="C12" s="93">
        <v>0</v>
      </c>
      <c r="D12" s="93">
        <v>0</v>
      </c>
      <c r="E12" s="93">
        <v>0</v>
      </c>
      <c r="F12" s="93"/>
      <c r="G12" s="154">
        <v>0</v>
      </c>
      <c r="H12" s="93"/>
      <c r="I12" s="93">
        <v>0</v>
      </c>
      <c r="J12" s="93">
        <v>0</v>
      </c>
      <c r="K12" s="93">
        <v>0</v>
      </c>
      <c r="L12" s="93"/>
      <c r="M12" s="154">
        <v>0</v>
      </c>
      <c r="N12" s="93"/>
      <c r="O12" s="93">
        <v>0</v>
      </c>
      <c r="P12" s="93">
        <v>0</v>
      </c>
      <c r="Q12" s="93">
        <v>0</v>
      </c>
      <c r="R12" s="93"/>
      <c r="S12" s="154">
        <v>-10000</v>
      </c>
      <c r="T12" s="93"/>
      <c r="U12" s="93">
        <v>0</v>
      </c>
      <c r="V12" s="6">
        <v>-30000</v>
      </c>
      <c r="W12" s="63"/>
      <c r="X12" s="63"/>
      <c r="Y12" s="63"/>
      <c r="Z12" s="63"/>
    </row>
    <row r="13" spans="1:26">
      <c r="A13" s="7" t="s">
        <v>138</v>
      </c>
      <c r="B13" s="7"/>
      <c r="C13" s="93">
        <v>0</v>
      </c>
      <c r="D13" s="93">
        <v>0</v>
      </c>
      <c r="E13" s="93">
        <v>0</v>
      </c>
      <c r="F13" s="93"/>
      <c r="G13" s="154">
        <v>0</v>
      </c>
      <c r="H13" s="93"/>
      <c r="I13" s="93">
        <v>0</v>
      </c>
      <c r="J13" s="93">
        <v>0</v>
      </c>
      <c r="K13" s="93">
        <v>0</v>
      </c>
      <c r="L13" s="93"/>
      <c r="M13" s="154">
        <v>0</v>
      </c>
      <c r="N13" s="93"/>
      <c r="O13" s="93">
        <v>0</v>
      </c>
      <c r="P13" s="93">
        <v>0</v>
      </c>
      <c r="Q13" s="93">
        <v>0</v>
      </c>
      <c r="R13" s="93"/>
      <c r="S13" s="154">
        <v>0</v>
      </c>
      <c r="T13" s="93"/>
      <c r="U13" s="93">
        <v>0</v>
      </c>
      <c r="V13" s="6">
        <v>30000</v>
      </c>
      <c r="W13" s="63"/>
      <c r="X13" s="63"/>
      <c r="Y13" s="63"/>
      <c r="Z13" s="63"/>
    </row>
    <row r="14" spans="1:26">
      <c r="A14" s="7" t="s">
        <v>136</v>
      </c>
      <c r="B14" s="7"/>
      <c r="C14" s="93">
        <v>0</v>
      </c>
      <c r="D14" s="93">
        <v>0</v>
      </c>
      <c r="E14" s="93">
        <v>0</v>
      </c>
      <c r="F14" s="93"/>
      <c r="G14" s="154">
        <v>0</v>
      </c>
      <c r="H14" s="93"/>
      <c r="I14" s="93">
        <v>0</v>
      </c>
      <c r="J14" s="93">
        <v>0</v>
      </c>
      <c r="K14" s="93">
        <v>0</v>
      </c>
      <c r="L14" s="93"/>
      <c r="M14" s="154">
        <v>0</v>
      </c>
      <c r="N14" s="93"/>
      <c r="O14" s="93">
        <v>0</v>
      </c>
      <c r="P14" s="93">
        <v>0</v>
      </c>
      <c r="Q14" s="93">
        <v>0</v>
      </c>
      <c r="R14" s="93"/>
      <c r="S14" s="154">
        <v>0</v>
      </c>
      <c r="T14" s="93"/>
      <c r="U14" s="93">
        <v>17500</v>
      </c>
      <c r="V14" s="6">
        <v>30686</v>
      </c>
      <c r="W14" s="63"/>
      <c r="X14" s="63"/>
      <c r="Y14" s="63"/>
      <c r="Z14" s="63"/>
    </row>
    <row r="15" spans="1:26">
      <c r="A15" s="7" t="s">
        <v>54</v>
      </c>
      <c r="B15" s="7"/>
      <c r="C15" s="93">
        <v>0</v>
      </c>
      <c r="D15" s="93">
        <v>0</v>
      </c>
      <c r="E15" s="93">
        <v>0</v>
      </c>
      <c r="F15" s="93"/>
      <c r="G15" s="154">
        <v>0</v>
      </c>
      <c r="H15" s="93"/>
      <c r="I15" s="93">
        <v>0</v>
      </c>
      <c r="J15" s="6">
        <v>-2219</v>
      </c>
      <c r="K15" s="6">
        <v>-6251</v>
      </c>
      <c r="L15" s="93"/>
      <c r="M15" s="154">
        <v>-13188</v>
      </c>
      <c r="N15" s="93"/>
      <c r="O15" s="6">
        <v>-705</v>
      </c>
      <c r="P15" s="6">
        <v>-3408</v>
      </c>
      <c r="Q15" s="6">
        <v>-5454</v>
      </c>
      <c r="R15" s="93"/>
      <c r="S15" s="154">
        <v>-9721</v>
      </c>
      <c r="T15" s="93"/>
      <c r="U15" s="6">
        <v>-4044</v>
      </c>
      <c r="V15" s="6">
        <v>-5127</v>
      </c>
      <c r="W15" s="63"/>
      <c r="X15" s="63"/>
      <c r="Y15" s="63"/>
      <c r="Z15" s="63"/>
    </row>
    <row r="16" spans="1:26">
      <c r="A16" s="7" t="s">
        <v>55</v>
      </c>
      <c r="B16" s="7"/>
      <c r="C16" s="6">
        <v>-16</v>
      </c>
      <c r="D16" s="6">
        <v>-116</v>
      </c>
      <c r="E16" s="6">
        <v>-119</v>
      </c>
      <c r="F16" s="6"/>
      <c r="G16" s="153">
        <v>-190</v>
      </c>
      <c r="H16" s="6"/>
      <c r="I16" s="6">
        <v>-88</v>
      </c>
      <c r="J16" s="6">
        <v>178</v>
      </c>
      <c r="K16" s="6">
        <v>-4065</v>
      </c>
      <c r="L16" s="6"/>
      <c r="M16" s="153">
        <v>-103</v>
      </c>
      <c r="N16" s="6"/>
      <c r="O16" s="6">
        <v>-1359</v>
      </c>
      <c r="P16" s="6">
        <v>-4022</v>
      </c>
      <c r="Q16" s="6">
        <v>-9094</v>
      </c>
      <c r="R16" s="6"/>
      <c r="S16" s="153">
        <v>-10213</v>
      </c>
      <c r="T16" s="6"/>
      <c r="U16" s="6">
        <v>-2858</v>
      </c>
      <c r="V16" s="6">
        <v>-3734</v>
      </c>
      <c r="W16" s="63"/>
      <c r="X16" s="63"/>
      <c r="Y16" s="63"/>
      <c r="Z16" s="63"/>
    </row>
    <row r="17" spans="1:26">
      <c r="A17" s="8" t="s">
        <v>56</v>
      </c>
      <c r="B17" s="8"/>
      <c r="C17" s="69">
        <v>-5945</v>
      </c>
      <c r="D17" s="69">
        <v>-23534</v>
      </c>
      <c r="E17" s="69">
        <v>-49469</v>
      </c>
      <c r="F17" s="151"/>
      <c r="G17" s="152">
        <v>-19600</v>
      </c>
      <c r="H17" s="151"/>
      <c r="I17" s="69">
        <v>-18727</v>
      </c>
      <c r="J17" s="69">
        <v>-43597</v>
      </c>
      <c r="K17" s="69">
        <v>-90491</v>
      </c>
      <c r="L17" s="151"/>
      <c r="M17" s="152">
        <v>-139950</v>
      </c>
      <c r="N17" s="151"/>
      <c r="O17" s="69">
        <v>-26532</v>
      </c>
      <c r="P17" s="69">
        <v>-53948</v>
      </c>
      <c r="Q17" s="69">
        <v>-100720</v>
      </c>
      <c r="R17" s="151"/>
      <c r="S17" s="152">
        <v>-174549</v>
      </c>
      <c r="T17" s="151"/>
      <c r="U17" s="69">
        <v>-7476</v>
      </c>
      <c r="V17" s="69">
        <v>-37521</v>
      </c>
      <c r="W17" s="63"/>
      <c r="X17" s="63"/>
      <c r="Y17" s="63"/>
      <c r="Z17" s="63"/>
    </row>
    <row r="18" spans="1:26">
      <c r="A18" s="5" t="s">
        <v>58</v>
      </c>
      <c r="B18" s="5"/>
      <c r="C18" s="70"/>
      <c r="D18" s="70"/>
      <c r="E18" s="70"/>
      <c r="F18" s="70"/>
      <c r="G18" s="70"/>
      <c r="H18" s="70"/>
      <c r="I18" s="70"/>
      <c r="J18" s="70"/>
      <c r="L18" s="70"/>
      <c r="M18" s="70"/>
      <c r="N18" s="70"/>
      <c r="R18" s="70"/>
      <c r="S18" s="70"/>
      <c r="T18" s="70"/>
      <c r="W18" s="63"/>
      <c r="X18" s="63"/>
      <c r="Y18" s="63"/>
      <c r="Z18" s="63"/>
    </row>
    <row r="19" spans="1:26">
      <c r="A19" s="7" t="s">
        <v>179</v>
      </c>
      <c r="B19" s="7"/>
      <c r="C19" s="6">
        <v>-3569</v>
      </c>
      <c r="D19" s="6">
        <v>-7303</v>
      </c>
      <c r="E19" s="6">
        <v>-11011</v>
      </c>
      <c r="F19" s="6"/>
      <c r="G19" s="153">
        <v>-14330</v>
      </c>
      <c r="H19" s="6"/>
      <c r="I19" s="6">
        <v>-2778</v>
      </c>
      <c r="J19" s="6">
        <v>-6226</v>
      </c>
      <c r="K19" s="6">
        <v>-9830</v>
      </c>
      <c r="L19" s="6"/>
      <c r="M19" s="153">
        <v>-14294</v>
      </c>
      <c r="N19" s="6"/>
      <c r="O19" s="6">
        <v>-4493</v>
      </c>
      <c r="P19" s="6">
        <v>-8459</v>
      </c>
      <c r="Q19" s="6">
        <v>-13560</v>
      </c>
      <c r="R19" s="6"/>
      <c r="S19" s="153">
        <v>-18117</v>
      </c>
      <c r="T19" s="6"/>
      <c r="U19" s="6">
        <v>-3994</v>
      </c>
      <c r="V19" s="6">
        <v>-9442</v>
      </c>
      <c r="W19" s="63"/>
      <c r="X19" s="63"/>
      <c r="Y19" s="63"/>
      <c r="Z19" s="63"/>
    </row>
    <row r="20" spans="1:26">
      <c r="A20" s="7" t="s">
        <v>180</v>
      </c>
      <c r="B20" s="7"/>
      <c r="C20" s="93">
        <v>0</v>
      </c>
      <c r="D20" s="6">
        <v>0</v>
      </c>
      <c r="E20" s="6">
        <v>0</v>
      </c>
      <c r="F20" s="6"/>
      <c r="G20" s="154">
        <v>0</v>
      </c>
      <c r="H20" s="6"/>
      <c r="I20" s="93">
        <v>0</v>
      </c>
      <c r="J20" s="93">
        <v>0</v>
      </c>
      <c r="K20" s="6">
        <v>-29223</v>
      </c>
      <c r="L20" s="6"/>
      <c r="M20" s="154">
        <v>-29223</v>
      </c>
      <c r="N20" s="6"/>
      <c r="O20" s="93">
        <v>0</v>
      </c>
      <c r="P20" s="6">
        <v>-30110</v>
      </c>
      <c r="Q20" s="93">
        <v>-30110</v>
      </c>
      <c r="R20" s="6"/>
      <c r="S20" s="154">
        <v>-60492</v>
      </c>
      <c r="T20" s="6"/>
      <c r="U20" s="6">
        <v>0</v>
      </c>
      <c r="V20" s="6">
        <v>-42002</v>
      </c>
      <c r="W20" s="63"/>
      <c r="X20" s="63"/>
      <c r="Y20" s="63"/>
      <c r="Z20" s="63"/>
    </row>
    <row r="21" spans="1:26">
      <c r="A21" s="7" t="s">
        <v>98</v>
      </c>
      <c r="B21" s="7"/>
      <c r="C21" s="6">
        <v>20671</v>
      </c>
      <c r="D21" s="6">
        <v>81681</v>
      </c>
      <c r="E21" s="6">
        <v>161468</v>
      </c>
      <c r="F21" s="6"/>
      <c r="G21" s="153">
        <v>227157</v>
      </c>
      <c r="H21" s="6"/>
      <c r="I21" s="6">
        <v>26491</v>
      </c>
      <c r="J21" s="6">
        <v>69648</v>
      </c>
      <c r="K21" s="6">
        <v>167444</v>
      </c>
      <c r="L21" s="6"/>
      <c r="M21" s="153">
        <v>252797</v>
      </c>
      <c r="N21" s="6"/>
      <c r="O21" s="6">
        <v>10009</v>
      </c>
      <c r="P21" s="6">
        <v>85208</v>
      </c>
      <c r="Q21" s="6">
        <v>137453</v>
      </c>
      <c r="R21" s="6"/>
      <c r="S21" s="153">
        <v>236981</v>
      </c>
      <c r="T21" s="6"/>
      <c r="U21" s="6">
        <v>55636</v>
      </c>
      <c r="V21" s="6">
        <v>135599</v>
      </c>
      <c r="W21" s="63"/>
      <c r="X21" s="63"/>
      <c r="Y21" s="63"/>
      <c r="Z21" s="63"/>
    </row>
    <row r="22" spans="1:26">
      <c r="A22" s="7" t="s">
        <v>99</v>
      </c>
      <c r="B22" s="7"/>
      <c r="C22" s="6">
        <v>-337</v>
      </c>
      <c r="D22" s="6">
        <v>-40337</v>
      </c>
      <c r="E22" s="6">
        <v>-103532</v>
      </c>
      <c r="F22" s="6"/>
      <c r="G22" s="153">
        <v>-137706</v>
      </c>
      <c r="H22" s="6"/>
      <c r="I22" s="6">
        <v>-34090</v>
      </c>
      <c r="J22" s="6">
        <v>-65553</v>
      </c>
      <c r="K22" s="6">
        <v>-114430</v>
      </c>
      <c r="L22" s="6"/>
      <c r="M22" s="153">
        <v>-135746</v>
      </c>
      <c r="N22" s="6"/>
      <c r="O22" s="6">
        <v>-14397</v>
      </c>
      <c r="P22" s="6">
        <v>-94209</v>
      </c>
      <c r="Q22" s="6">
        <v>-140306</v>
      </c>
      <c r="R22" s="6"/>
      <c r="S22" s="153">
        <v>-225996</v>
      </c>
      <c r="T22" s="6"/>
      <c r="U22" s="6">
        <v>-75407</v>
      </c>
      <c r="V22" s="6">
        <v>-127776</v>
      </c>
      <c r="W22" s="63"/>
      <c r="X22" s="63"/>
      <c r="Y22" s="63"/>
      <c r="Z22" s="63"/>
    </row>
    <row r="23" spans="1:26">
      <c r="A23" s="7" t="s">
        <v>59</v>
      </c>
      <c r="B23" s="7"/>
      <c r="C23" s="93">
        <v>0</v>
      </c>
      <c r="D23" s="6">
        <v>-57337</v>
      </c>
      <c r="E23" s="6">
        <v>-57337</v>
      </c>
      <c r="F23" s="6"/>
      <c r="G23" s="154">
        <v>-57337</v>
      </c>
      <c r="H23" s="6"/>
      <c r="I23" s="93">
        <v>0</v>
      </c>
      <c r="J23" s="93">
        <v>0</v>
      </c>
      <c r="K23" s="93">
        <v>0</v>
      </c>
      <c r="L23" s="6"/>
      <c r="M23" s="154">
        <v>0</v>
      </c>
      <c r="N23" s="6"/>
      <c r="O23" s="93">
        <v>0</v>
      </c>
      <c r="P23" s="93">
        <v>0</v>
      </c>
      <c r="Q23" s="93">
        <v>0</v>
      </c>
      <c r="R23" s="6"/>
      <c r="S23" s="154">
        <v>0</v>
      </c>
      <c r="T23" s="6"/>
      <c r="U23" s="93">
        <v>0</v>
      </c>
      <c r="V23" s="93">
        <v>0</v>
      </c>
      <c r="W23" s="63"/>
      <c r="X23" s="63"/>
      <c r="Y23" s="63"/>
      <c r="Z23" s="63"/>
    </row>
    <row r="24" spans="1:26">
      <c r="A24" s="7" t="s">
        <v>91</v>
      </c>
      <c r="B24" s="7"/>
      <c r="C24" s="93">
        <v>0</v>
      </c>
      <c r="D24" s="93">
        <v>0</v>
      </c>
      <c r="E24" s="93">
        <v>0</v>
      </c>
      <c r="F24" s="93"/>
      <c r="G24" s="154">
        <v>0</v>
      </c>
      <c r="H24" s="93"/>
      <c r="I24" s="93">
        <v>0</v>
      </c>
      <c r="J24" s="93">
        <v>0</v>
      </c>
      <c r="K24" s="93">
        <v>0</v>
      </c>
      <c r="L24" s="93"/>
      <c r="M24" s="154">
        <v>7700</v>
      </c>
      <c r="N24" s="93"/>
      <c r="O24" s="93">
        <v>0</v>
      </c>
      <c r="P24" s="93">
        <v>0</v>
      </c>
      <c r="Q24" s="6">
        <v>9000</v>
      </c>
      <c r="R24" s="93"/>
      <c r="S24" s="154">
        <v>9000</v>
      </c>
      <c r="T24" s="93"/>
      <c r="U24" s="93">
        <v>4500</v>
      </c>
      <c r="V24" s="6">
        <v>4500</v>
      </c>
      <c r="W24" s="63"/>
      <c r="X24" s="63"/>
      <c r="Y24" s="63"/>
      <c r="Z24" s="63"/>
    </row>
    <row r="25" spans="1:26">
      <c r="A25" s="7" t="s">
        <v>131</v>
      </c>
      <c r="B25" s="7"/>
      <c r="C25" s="93">
        <v>0</v>
      </c>
      <c r="D25" s="93">
        <v>0</v>
      </c>
      <c r="E25" s="93">
        <v>0</v>
      </c>
      <c r="F25" s="93"/>
      <c r="G25" s="154">
        <v>0</v>
      </c>
      <c r="H25" s="93"/>
      <c r="I25" s="93">
        <v>0</v>
      </c>
      <c r="J25" s="93">
        <v>0</v>
      </c>
      <c r="K25" s="93">
        <v>0</v>
      </c>
      <c r="L25" s="93"/>
      <c r="M25" s="154">
        <v>0</v>
      </c>
      <c r="N25" s="93"/>
      <c r="O25" s="93">
        <v>0</v>
      </c>
      <c r="P25" s="93">
        <v>0</v>
      </c>
      <c r="Q25" s="93">
        <v>0</v>
      </c>
      <c r="R25" s="93"/>
      <c r="S25" s="154">
        <v>0</v>
      </c>
      <c r="T25" s="93"/>
      <c r="U25" s="93">
        <v>-3084</v>
      </c>
      <c r="V25" s="6">
        <v>-5042</v>
      </c>
      <c r="W25" s="63"/>
      <c r="X25" s="63"/>
      <c r="Y25" s="63"/>
      <c r="Z25" s="63"/>
    </row>
    <row r="26" spans="1:26">
      <c r="A26" s="7" t="s">
        <v>181</v>
      </c>
      <c r="B26" s="7"/>
      <c r="C26" s="93">
        <v>0</v>
      </c>
      <c r="D26" s="93">
        <v>0</v>
      </c>
      <c r="E26" s="93">
        <v>0</v>
      </c>
      <c r="F26" s="93"/>
      <c r="G26" s="153">
        <v>-3026</v>
      </c>
      <c r="H26" s="93"/>
      <c r="I26" s="6">
        <v>-15206.373720330001</v>
      </c>
      <c r="J26" s="6">
        <v>-15206.373720330001</v>
      </c>
      <c r="K26" s="93">
        <v>-15206.373720330001</v>
      </c>
      <c r="L26" s="93"/>
      <c r="M26" s="153">
        <v>-15206.373720330001</v>
      </c>
      <c r="N26" s="93"/>
      <c r="O26" s="93">
        <v>0</v>
      </c>
      <c r="P26" s="93">
        <v>0</v>
      </c>
      <c r="Q26" s="93">
        <v>0</v>
      </c>
      <c r="R26" s="93"/>
      <c r="S26" s="153">
        <v>0</v>
      </c>
      <c r="T26" s="93"/>
      <c r="U26" s="93">
        <v>0</v>
      </c>
      <c r="V26" s="6">
        <v>-7293</v>
      </c>
      <c r="W26" s="63"/>
      <c r="X26" s="63"/>
      <c r="Y26" s="63"/>
      <c r="Z26" s="63"/>
    </row>
    <row r="27" spans="1:26">
      <c r="A27" s="7" t="s">
        <v>182</v>
      </c>
      <c r="B27" s="7"/>
      <c r="C27" s="93">
        <v>0</v>
      </c>
      <c r="D27" s="93">
        <v>0</v>
      </c>
      <c r="E27" s="93">
        <v>0</v>
      </c>
      <c r="F27" s="93"/>
      <c r="G27" s="153">
        <v>-88946</v>
      </c>
      <c r="H27" s="93"/>
      <c r="I27" s="93">
        <v>0</v>
      </c>
      <c r="J27" s="93">
        <v>0</v>
      </c>
      <c r="K27" s="93">
        <v>0</v>
      </c>
      <c r="L27" s="93"/>
      <c r="M27" s="153">
        <v>0</v>
      </c>
      <c r="N27" s="93"/>
      <c r="O27" s="93">
        <v>0</v>
      </c>
      <c r="P27" s="93">
        <v>0</v>
      </c>
      <c r="Q27" s="93">
        <v>0</v>
      </c>
      <c r="R27" s="93"/>
      <c r="S27" s="153">
        <v>0</v>
      </c>
      <c r="T27" s="93"/>
      <c r="U27" s="93">
        <v>0</v>
      </c>
      <c r="V27" s="93">
        <v>0</v>
      </c>
      <c r="W27" s="63"/>
      <c r="X27" s="63"/>
      <c r="Y27" s="63"/>
      <c r="Z27" s="63"/>
    </row>
    <row r="28" spans="1:26">
      <c r="A28" s="7" t="s">
        <v>60</v>
      </c>
      <c r="B28" s="7"/>
      <c r="C28" s="6">
        <v>-969</v>
      </c>
      <c r="D28" s="6">
        <v>-8712</v>
      </c>
      <c r="E28" s="6">
        <v>-11007</v>
      </c>
      <c r="F28" s="6"/>
      <c r="G28" s="153">
        <v>-1384</v>
      </c>
      <c r="H28" s="6"/>
      <c r="I28" s="6">
        <v>-300.62627966999935</v>
      </c>
      <c r="J28" s="6">
        <v>-2126</v>
      </c>
      <c r="K28" s="93">
        <v>-2125.6262796699993</v>
      </c>
      <c r="L28" s="6"/>
      <c r="M28" s="153">
        <v>-2030.6262796699993</v>
      </c>
      <c r="N28" s="6"/>
      <c r="O28" s="93">
        <v>0</v>
      </c>
      <c r="P28" s="6">
        <v>-271</v>
      </c>
      <c r="Q28" s="6">
        <v>-282</v>
      </c>
      <c r="R28" s="6"/>
      <c r="S28" s="153">
        <v>-282</v>
      </c>
      <c r="T28" s="6"/>
      <c r="U28" s="93">
        <v>0</v>
      </c>
      <c r="V28" s="93">
        <v>0</v>
      </c>
      <c r="W28" s="63"/>
      <c r="X28" s="63"/>
      <c r="Y28" s="63"/>
      <c r="Z28" s="63"/>
    </row>
    <row r="29" spans="1:26">
      <c r="A29" s="5" t="s">
        <v>61</v>
      </c>
      <c r="B29" s="5"/>
      <c r="C29" s="69">
        <v>15796</v>
      </c>
      <c r="D29" s="69">
        <v>-32008</v>
      </c>
      <c r="E29" s="69">
        <v>-21419</v>
      </c>
      <c r="F29" s="151"/>
      <c r="G29" s="152">
        <v>-75572</v>
      </c>
      <c r="H29" s="151"/>
      <c r="I29" s="69">
        <v>-25884</v>
      </c>
      <c r="J29" s="69">
        <v>-19463.373720330001</v>
      </c>
      <c r="K29" s="69">
        <v>-3371</v>
      </c>
      <c r="L29" s="151"/>
      <c r="M29" s="152">
        <v>63997</v>
      </c>
      <c r="N29" s="151"/>
      <c r="O29" s="69">
        <v>-8881</v>
      </c>
      <c r="P29" s="69">
        <v>-47841</v>
      </c>
      <c r="Q29" s="69">
        <v>-37805</v>
      </c>
      <c r="R29" s="151"/>
      <c r="S29" s="152">
        <v>-58906</v>
      </c>
      <c r="T29" s="151"/>
      <c r="U29" s="69">
        <v>-22349</v>
      </c>
      <c r="V29" s="69">
        <v>-51456</v>
      </c>
      <c r="W29" s="63"/>
      <c r="X29" s="63"/>
      <c r="Y29" s="63"/>
      <c r="Z29" s="63"/>
    </row>
    <row r="30" spans="1:26">
      <c r="A30" s="7" t="s">
        <v>62</v>
      </c>
      <c r="B30" s="7"/>
      <c r="C30" s="6">
        <v>1598</v>
      </c>
      <c r="D30" s="6">
        <v>4275</v>
      </c>
      <c r="E30" s="6">
        <v>4825</v>
      </c>
      <c r="F30" s="6"/>
      <c r="G30" s="153">
        <v>4234</v>
      </c>
      <c r="H30" s="6"/>
      <c r="I30" s="6">
        <v>187</v>
      </c>
      <c r="J30" s="6">
        <v>-3499</v>
      </c>
      <c r="K30" s="6">
        <v>-2168</v>
      </c>
      <c r="L30" s="6"/>
      <c r="M30" s="153">
        <v>-1772</v>
      </c>
      <c r="N30" s="6"/>
      <c r="O30" s="6">
        <v>-5819</v>
      </c>
      <c r="P30" s="6">
        <v>-9071</v>
      </c>
      <c r="Q30" s="6">
        <v>-8176</v>
      </c>
      <c r="R30" s="6"/>
      <c r="S30" s="153">
        <v>-10227</v>
      </c>
      <c r="T30" s="6"/>
      <c r="U30" s="6">
        <v>667</v>
      </c>
      <c r="V30" s="6">
        <v>-1383</v>
      </c>
      <c r="W30" s="63"/>
      <c r="X30" s="63"/>
      <c r="Y30" s="63"/>
      <c r="Z30" s="63"/>
    </row>
    <row r="31" spans="1:26">
      <c r="A31" s="5" t="s">
        <v>63</v>
      </c>
      <c r="B31" s="5"/>
      <c r="C31" s="69">
        <v>37681</v>
      </c>
      <c r="D31" s="69">
        <v>-7519</v>
      </c>
      <c r="E31" s="69">
        <v>12813</v>
      </c>
      <c r="F31" s="151"/>
      <c r="G31" s="152">
        <v>23264</v>
      </c>
      <c r="H31" s="151"/>
      <c r="I31" s="69">
        <v>-13282</v>
      </c>
      <c r="J31" s="69">
        <v>16830.626279670003</v>
      </c>
      <c r="K31" s="69">
        <v>40678</v>
      </c>
      <c r="L31" s="151"/>
      <c r="M31" s="152">
        <v>125460</v>
      </c>
      <c r="N31" s="151"/>
      <c r="O31" s="69">
        <v>-10226</v>
      </c>
      <c r="P31" s="69">
        <v>-29109</v>
      </c>
      <c r="Q31" s="69">
        <v>-10309</v>
      </c>
      <c r="R31" s="151"/>
      <c r="S31" s="152">
        <v>38647</v>
      </c>
      <c r="T31" s="151"/>
      <c r="U31" s="69">
        <v>-5125</v>
      </c>
      <c r="V31" s="69">
        <v>45814</v>
      </c>
      <c r="W31" s="63"/>
      <c r="X31" s="63"/>
      <c r="Y31" s="63"/>
      <c r="Z31" s="63"/>
    </row>
    <row r="32" spans="1:26">
      <c r="A32" s="7" t="s">
        <v>64</v>
      </c>
      <c r="B32" s="7"/>
      <c r="C32" s="6">
        <v>62839</v>
      </c>
      <c r="D32" s="6">
        <v>62839</v>
      </c>
      <c r="E32" s="6">
        <v>62839</v>
      </c>
      <c r="F32" s="6"/>
      <c r="G32" s="153">
        <v>62839</v>
      </c>
      <c r="H32" s="6"/>
      <c r="I32" s="6">
        <v>86103</v>
      </c>
      <c r="J32" s="6">
        <v>86103</v>
      </c>
      <c r="K32" s="6">
        <v>86103</v>
      </c>
      <c r="L32" s="6"/>
      <c r="M32" s="153">
        <v>86103</v>
      </c>
      <c r="N32" s="6"/>
      <c r="O32" s="6">
        <v>211563</v>
      </c>
      <c r="P32" s="6">
        <v>211563</v>
      </c>
      <c r="Q32" s="6">
        <v>211563</v>
      </c>
      <c r="R32" s="6"/>
      <c r="S32" s="153">
        <v>211563</v>
      </c>
      <c r="T32" s="6"/>
      <c r="U32" s="6">
        <v>250210</v>
      </c>
      <c r="V32" s="6">
        <v>250210</v>
      </c>
      <c r="W32" s="63"/>
      <c r="X32" s="63"/>
      <c r="Y32" s="63"/>
      <c r="Z32" s="63"/>
    </row>
    <row r="33" spans="1:26">
      <c r="A33" s="7" t="s">
        <v>65</v>
      </c>
      <c r="B33" s="7"/>
      <c r="C33" s="6">
        <v>100520</v>
      </c>
      <c r="D33" s="6">
        <v>55320</v>
      </c>
      <c r="E33" s="6">
        <v>75652</v>
      </c>
      <c r="F33" s="6"/>
      <c r="G33" s="153">
        <v>86103</v>
      </c>
      <c r="H33" s="6"/>
      <c r="I33" s="6">
        <v>72821</v>
      </c>
      <c r="J33" s="6">
        <v>102933</v>
      </c>
      <c r="K33" s="6">
        <v>126781</v>
      </c>
      <c r="L33" s="6"/>
      <c r="M33" s="153">
        <v>211563</v>
      </c>
      <c r="N33" s="6"/>
      <c r="O33" s="6">
        <v>201337</v>
      </c>
      <c r="P33" s="6">
        <v>182454</v>
      </c>
      <c r="Q33" s="6">
        <v>201254</v>
      </c>
      <c r="R33" s="6"/>
      <c r="S33" s="153">
        <v>250210</v>
      </c>
      <c r="T33" s="6"/>
      <c r="U33" s="6">
        <v>245085</v>
      </c>
      <c r="V33" s="6">
        <v>296024</v>
      </c>
      <c r="W33" s="63"/>
      <c r="X33" s="63"/>
      <c r="Y33" s="63"/>
      <c r="Z33" s="63"/>
    </row>
    <row r="34" spans="1:26">
      <c r="U34" s="130"/>
      <c r="V34" s="130"/>
    </row>
    <row r="35" spans="1:26" ht="15.75">
      <c r="A35" s="65" t="s">
        <v>89</v>
      </c>
      <c r="B35" s="65"/>
      <c r="U35" s="130"/>
    </row>
    <row r="36" spans="1:26">
      <c r="C36" s="63"/>
      <c r="D36" s="63"/>
      <c r="E36" s="63"/>
      <c r="F36" s="63"/>
      <c r="G36" s="63"/>
      <c r="H36" s="63"/>
      <c r="I36" s="63"/>
      <c r="J36" s="63"/>
      <c r="K36" s="63"/>
      <c r="L36" s="63"/>
      <c r="M36" s="63"/>
      <c r="N36" s="63"/>
      <c r="O36" s="63"/>
      <c r="P36" s="63"/>
      <c r="Q36" s="63"/>
      <c r="R36" s="63"/>
      <c r="S36" s="63"/>
      <c r="T36" s="63"/>
      <c r="U36" s="63"/>
      <c r="V36" s="63"/>
    </row>
    <row r="37" spans="1:26">
      <c r="C37" s="63"/>
      <c r="D37" s="63"/>
      <c r="E37" s="63"/>
      <c r="F37" s="63"/>
      <c r="G37" s="63"/>
      <c r="H37" s="63"/>
      <c r="I37" s="63"/>
      <c r="J37" s="63"/>
      <c r="K37" s="63"/>
      <c r="L37" s="63"/>
      <c r="M37" s="63"/>
      <c r="N37" s="63"/>
      <c r="O37" s="63"/>
      <c r="P37" s="63"/>
      <c r="Q37" s="63"/>
      <c r="R37" s="63"/>
      <c r="S37" s="63"/>
      <c r="T37" s="63"/>
      <c r="U37" s="63"/>
      <c r="V37" s="63"/>
    </row>
    <row r="38" spans="1:26">
      <c r="C38" s="63"/>
      <c r="D38" s="63"/>
      <c r="E38" s="63"/>
      <c r="F38" s="63"/>
      <c r="G38" s="63"/>
      <c r="H38" s="63"/>
      <c r="I38" s="63"/>
      <c r="J38" s="63"/>
      <c r="K38" s="63"/>
      <c r="L38" s="63"/>
      <c r="M38" s="63"/>
      <c r="N38" s="63"/>
      <c r="O38" s="63"/>
      <c r="P38" s="63"/>
      <c r="Q38" s="63"/>
      <c r="R38" s="63"/>
      <c r="S38" s="63"/>
      <c r="T38" s="63"/>
      <c r="U38" s="63"/>
      <c r="V38" s="63"/>
    </row>
    <row r="39" spans="1:26">
      <c r="C39" s="63"/>
      <c r="D39" s="63"/>
      <c r="E39" s="63"/>
      <c r="F39" s="63"/>
      <c r="G39" s="63"/>
      <c r="H39" s="63"/>
      <c r="I39" s="63"/>
      <c r="J39" s="63"/>
      <c r="K39" s="63"/>
      <c r="L39" s="63"/>
      <c r="M39" s="63"/>
      <c r="N39" s="63"/>
      <c r="O39" s="63"/>
      <c r="P39" s="63"/>
      <c r="Q39" s="63"/>
      <c r="R39" s="63"/>
      <c r="S39" s="63"/>
      <c r="T39" s="63"/>
      <c r="U39" s="63"/>
      <c r="V39" s="63"/>
    </row>
    <row r="40" spans="1:26">
      <c r="C40" s="63"/>
      <c r="D40" s="63"/>
      <c r="E40" s="63"/>
      <c r="F40" s="63"/>
      <c r="G40" s="63"/>
      <c r="H40" s="63"/>
      <c r="I40" s="63"/>
      <c r="J40" s="63"/>
      <c r="K40" s="63"/>
      <c r="L40" s="63"/>
      <c r="M40" s="63"/>
      <c r="N40" s="63"/>
      <c r="O40" s="63"/>
      <c r="P40" s="63"/>
      <c r="Q40" s="63"/>
      <c r="R40" s="63"/>
      <c r="S40" s="63"/>
      <c r="T40" s="63"/>
      <c r="U40" s="63"/>
      <c r="V40" s="63"/>
    </row>
    <row r="41" spans="1:26">
      <c r="C41" s="63"/>
      <c r="D41" s="63"/>
      <c r="E41" s="63"/>
      <c r="F41" s="63"/>
      <c r="G41" s="63"/>
      <c r="H41" s="63"/>
      <c r="I41" s="63"/>
      <c r="J41" s="63"/>
      <c r="K41" s="63"/>
      <c r="L41" s="63"/>
      <c r="M41" s="63"/>
      <c r="N41" s="63"/>
      <c r="O41" s="63"/>
      <c r="P41" s="63"/>
      <c r="Q41" s="63"/>
      <c r="R41" s="63"/>
      <c r="S41" s="63"/>
      <c r="T41" s="63"/>
      <c r="U41" s="63"/>
      <c r="V41" s="63"/>
    </row>
    <row r="42" spans="1:26">
      <c r="C42" s="63"/>
      <c r="D42" s="63"/>
      <c r="E42" s="63"/>
      <c r="F42" s="63"/>
      <c r="G42" s="63"/>
      <c r="H42" s="63"/>
      <c r="I42" s="63"/>
      <c r="J42" s="63"/>
      <c r="K42" s="63"/>
      <c r="L42" s="63"/>
      <c r="M42" s="63"/>
      <c r="N42" s="63"/>
      <c r="O42" s="63"/>
      <c r="P42" s="63"/>
      <c r="Q42" s="63"/>
      <c r="R42" s="63"/>
      <c r="S42" s="63"/>
      <c r="T42" s="63"/>
      <c r="U42" s="63"/>
      <c r="V42" s="63"/>
    </row>
    <row r="43" spans="1:26">
      <c r="C43" s="63"/>
      <c r="D43" s="63"/>
      <c r="E43" s="63"/>
      <c r="F43" s="63"/>
      <c r="G43" s="63"/>
      <c r="H43" s="63"/>
      <c r="I43" s="63"/>
      <c r="J43" s="63"/>
      <c r="K43" s="63"/>
      <c r="L43" s="63"/>
      <c r="M43" s="63"/>
      <c r="N43" s="63"/>
      <c r="O43" s="63"/>
      <c r="P43" s="63"/>
      <c r="Q43" s="63"/>
      <c r="R43" s="63"/>
      <c r="S43" s="63"/>
      <c r="T43" s="63"/>
      <c r="U43" s="63"/>
      <c r="V43" s="63"/>
    </row>
    <row r="44" spans="1:26">
      <c r="C44" s="63"/>
      <c r="D44" s="63"/>
      <c r="E44" s="63"/>
      <c r="F44" s="63"/>
      <c r="G44" s="63"/>
      <c r="H44" s="63"/>
      <c r="I44" s="63"/>
      <c r="J44" s="63"/>
      <c r="K44" s="63"/>
      <c r="L44" s="63"/>
      <c r="M44" s="63"/>
      <c r="N44" s="63"/>
      <c r="O44" s="63"/>
      <c r="P44" s="63"/>
      <c r="Q44" s="63"/>
      <c r="R44" s="63"/>
      <c r="S44" s="63"/>
      <c r="T44" s="63"/>
      <c r="U44" s="63"/>
      <c r="V44" s="63"/>
    </row>
    <row r="45" spans="1:26">
      <c r="C45" s="63"/>
      <c r="D45" s="63"/>
      <c r="E45" s="63"/>
      <c r="F45" s="63"/>
      <c r="G45" s="63"/>
      <c r="H45" s="63"/>
      <c r="I45" s="63"/>
      <c r="J45" s="63"/>
      <c r="K45" s="63"/>
      <c r="L45" s="63"/>
      <c r="M45" s="63"/>
      <c r="N45" s="63"/>
      <c r="O45" s="63"/>
      <c r="P45" s="63"/>
      <c r="Q45" s="63"/>
      <c r="R45" s="63"/>
      <c r="S45" s="63"/>
      <c r="T45" s="63"/>
      <c r="U45" s="63"/>
      <c r="V45" s="63"/>
    </row>
    <row r="46" spans="1:26">
      <c r="C46" s="63"/>
      <c r="D46" s="63"/>
      <c r="E46" s="63"/>
      <c r="F46" s="63"/>
      <c r="G46" s="63"/>
      <c r="H46" s="63"/>
      <c r="I46" s="63"/>
      <c r="J46" s="63"/>
      <c r="K46" s="63"/>
      <c r="L46" s="63"/>
      <c r="M46" s="63"/>
      <c r="N46" s="63"/>
      <c r="O46" s="63"/>
      <c r="P46" s="63"/>
      <c r="Q46" s="63"/>
      <c r="R46" s="63"/>
      <c r="S46" s="63"/>
      <c r="T46" s="63"/>
      <c r="U46" s="63"/>
      <c r="V46" s="63"/>
    </row>
    <row r="47" spans="1:26">
      <c r="C47" s="63"/>
      <c r="D47" s="63"/>
      <c r="E47" s="63"/>
      <c r="F47" s="63"/>
      <c r="G47" s="63"/>
      <c r="H47" s="63"/>
      <c r="I47" s="63"/>
      <c r="J47" s="63"/>
      <c r="K47" s="63"/>
      <c r="L47" s="63"/>
      <c r="M47" s="63"/>
      <c r="N47" s="63"/>
      <c r="O47" s="63"/>
      <c r="P47" s="63"/>
      <c r="Q47" s="63"/>
      <c r="R47" s="63"/>
      <c r="S47" s="63"/>
      <c r="T47" s="63"/>
      <c r="U47" s="63"/>
      <c r="V47" s="63"/>
    </row>
    <row r="48" spans="1:26">
      <c r="C48" s="63"/>
      <c r="D48" s="63"/>
      <c r="E48" s="63"/>
      <c r="F48" s="63"/>
      <c r="G48" s="63"/>
      <c r="H48" s="63"/>
      <c r="I48" s="63"/>
      <c r="J48" s="63"/>
      <c r="K48" s="63"/>
      <c r="L48" s="63"/>
      <c r="M48" s="63"/>
      <c r="N48" s="63"/>
      <c r="O48" s="63"/>
      <c r="P48" s="63"/>
      <c r="Q48" s="63"/>
      <c r="R48" s="63"/>
      <c r="S48" s="63"/>
      <c r="T48" s="63"/>
      <c r="U48" s="63"/>
      <c r="V48" s="63"/>
    </row>
    <row r="49" spans="3:22">
      <c r="C49" s="63"/>
      <c r="D49" s="63"/>
      <c r="E49" s="63"/>
      <c r="F49" s="63"/>
      <c r="G49" s="63"/>
      <c r="H49" s="63"/>
      <c r="I49" s="63"/>
      <c r="J49" s="63"/>
      <c r="K49" s="63"/>
      <c r="L49" s="63"/>
      <c r="M49" s="63"/>
      <c r="N49" s="63"/>
      <c r="O49" s="63"/>
      <c r="P49" s="63"/>
      <c r="Q49" s="63"/>
      <c r="R49" s="63"/>
      <c r="S49" s="63"/>
      <c r="T49" s="63"/>
      <c r="U49" s="63"/>
      <c r="V49" s="63"/>
    </row>
    <row r="50" spans="3:22">
      <c r="C50" s="63"/>
      <c r="D50" s="63"/>
      <c r="E50" s="63"/>
      <c r="F50" s="63"/>
      <c r="G50" s="63"/>
      <c r="H50" s="63"/>
      <c r="I50" s="63"/>
      <c r="J50" s="63"/>
      <c r="K50" s="63"/>
      <c r="L50" s="63"/>
      <c r="M50" s="63"/>
      <c r="N50" s="63"/>
      <c r="O50" s="63"/>
      <c r="P50" s="63"/>
      <c r="Q50" s="63"/>
      <c r="R50" s="63"/>
      <c r="S50" s="63"/>
      <c r="T50" s="63"/>
      <c r="U50" s="63"/>
      <c r="V50" s="63"/>
    </row>
    <row r="51" spans="3:22">
      <c r="C51" s="63"/>
      <c r="D51" s="63"/>
      <c r="E51" s="63"/>
      <c r="F51" s="63"/>
      <c r="G51" s="63"/>
      <c r="H51" s="63"/>
      <c r="I51" s="63"/>
      <c r="J51" s="63"/>
      <c r="K51" s="63"/>
      <c r="L51" s="63"/>
      <c r="M51" s="63"/>
      <c r="N51" s="63"/>
      <c r="O51" s="63"/>
      <c r="P51" s="63"/>
      <c r="Q51" s="63"/>
      <c r="R51" s="63"/>
      <c r="S51" s="63"/>
      <c r="T51" s="63"/>
      <c r="U51" s="63"/>
      <c r="V51" s="63"/>
    </row>
    <row r="52" spans="3:22">
      <c r="C52" s="63"/>
      <c r="D52" s="63"/>
      <c r="E52" s="63"/>
      <c r="F52" s="63"/>
      <c r="G52" s="63"/>
      <c r="H52" s="63"/>
      <c r="I52" s="63"/>
      <c r="J52" s="63"/>
      <c r="K52" s="63"/>
      <c r="L52" s="63"/>
      <c r="M52" s="63"/>
      <c r="N52" s="63"/>
      <c r="O52" s="63"/>
      <c r="P52" s="63"/>
      <c r="Q52" s="63"/>
      <c r="R52" s="63"/>
      <c r="S52" s="63"/>
      <c r="T52" s="63"/>
      <c r="U52" s="63"/>
      <c r="V52" s="63"/>
    </row>
    <row r="53" spans="3:22">
      <c r="C53" s="63"/>
      <c r="D53" s="63"/>
      <c r="E53" s="63"/>
      <c r="F53" s="63"/>
      <c r="G53" s="63"/>
      <c r="H53" s="63"/>
      <c r="I53" s="63"/>
      <c r="J53" s="63"/>
      <c r="K53" s="63"/>
      <c r="L53" s="63"/>
      <c r="M53" s="63"/>
      <c r="N53" s="63"/>
      <c r="O53" s="63"/>
      <c r="P53" s="63"/>
      <c r="Q53" s="63"/>
      <c r="R53" s="63"/>
      <c r="S53" s="63"/>
      <c r="T53" s="63"/>
      <c r="U53" s="63"/>
      <c r="V53" s="63"/>
    </row>
    <row r="54" spans="3:22">
      <c r="C54" s="63"/>
      <c r="D54" s="63"/>
      <c r="E54" s="63"/>
      <c r="F54" s="63"/>
      <c r="G54" s="63"/>
      <c r="H54" s="63"/>
      <c r="I54" s="63"/>
      <c r="J54" s="63"/>
      <c r="K54" s="63"/>
      <c r="L54" s="63"/>
      <c r="M54" s="63"/>
      <c r="N54" s="63"/>
      <c r="O54" s="63"/>
      <c r="P54" s="63"/>
      <c r="Q54" s="63"/>
      <c r="R54" s="63"/>
      <c r="S54" s="63"/>
      <c r="T54" s="63"/>
      <c r="U54" s="63"/>
      <c r="V54" s="63"/>
    </row>
    <row r="55" spans="3:22">
      <c r="C55" s="63"/>
      <c r="D55" s="63"/>
      <c r="E55" s="63"/>
      <c r="F55" s="63"/>
      <c r="G55" s="63"/>
      <c r="H55" s="63"/>
      <c r="I55" s="63"/>
      <c r="J55" s="63"/>
      <c r="K55" s="63"/>
      <c r="L55" s="63"/>
      <c r="M55" s="63"/>
      <c r="N55" s="63"/>
      <c r="O55" s="63"/>
      <c r="P55" s="63"/>
      <c r="Q55" s="63"/>
      <c r="R55" s="63"/>
      <c r="S55" s="63"/>
      <c r="T55" s="63"/>
      <c r="U55" s="63"/>
      <c r="V55" s="63"/>
    </row>
    <row r="56" spans="3:22">
      <c r="C56" s="63"/>
      <c r="D56" s="63"/>
      <c r="E56" s="63"/>
      <c r="F56" s="63"/>
      <c r="G56" s="63"/>
      <c r="H56" s="63"/>
      <c r="I56" s="63"/>
      <c r="J56" s="63"/>
      <c r="K56" s="63"/>
      <c r="L56" s="63"/>
      <c r="M56" s="63"/>
      <c r="N56" s="63"/>
      <c r="O56" s="63"/>
      <c r="P56" s="63"/>
      <c r="Q56" s="63"/>
      <c r="R56" s="63"/>
      <c r="S56" s="63"/>
      <c r="T56" s="63"/>
      <c r="U56" s="63"/>
      <c r="V56" s="63"/>
    </row>
    <row r="57" spans="3:22">
      <c r="C57" s="63"/>
      <c r="D57" s="63"/>
      <c r="E57" s="63"/>
      <c r="F57" s="63"/>
      <c r="G57" s="63"/>
      <c r="H57" s="63"/>
      <c r="I57" s="63"/>
      <c r="J57" s="63"/>
      <c r="K57" s="63"/>
      <c r="L57" s="63"/>
      <c r="M57" s="63"/>
      <c r="N57" s="63"/>
      <c r="O57" s="63"/>
      <c r="P57" s="63"/>
      <c r="Q57" s="63"/>
      <c r="R57" s="63"/>
      <c r="S57" s="63"/>
      <c r="T57" s="63"/>
      <c r="U57" s="63"/>
      <c r="V57" s="63"/>
    </row>
    <row r="58" spans="3:22">
      <c r="C58" s="63"/>
      <c r="D58" s="63"/>
      <c r="E58" s="63"/>
      <c r="F58" s="63"/>
      <c r="G58" s="63"/>
      <c r="H58" s="63"/>
      <c r="I58" s="63"/>
      <c r="J58" s="63"/>
      <c r="K58" s="63"/>
      <c r="L58" s="63"/>
      <c r="M58" s="63"/>
      <c r="N58" s="63"/>
      <c r="O58" s="63"/>
      <c r="P58" s="63"/>
      <c r="Q58" s="63"/>
      <c r="R58" s="63"/>
      <c r="S58" s="63"/>
      <c r="T58" s="63"/>
      <c r="U58" s="63"/>
      <c r="V58" s="63"/>
    </row>
    <row r="59" spans="3:22">
      <c r="C59" s="63"/>
      <c r="D59" s="63"/>
      <c r="E59" s="63"/>
      <c r="F59" s="63"/>
      <c r="G59" s="63"/>
      <c r="H59" s="63"/>
      <c r="I59" s="63"/>
      <c r="J59" s="63"/>
      <c r="K59" s="63"/>
      <c r="L59" s="63"/>
      <c r="M59" s="63"/>
      <c r="N59" s="63"/>
      <c r="O59" s="63"/>
      <c r="P59" s="63"/>
      <c r="Q59" s="63"/>
      <c r="R59" s="63"/>
      <c r="S59" s="63"/>
      <c r="T59" s="63"/>
      <c r="U59" s="63"/>
      <c r="V59" s="63"/>
    </row>
    <row r="60" spans="3:22">
      <c r="C60" s="63"/>
      <c r="D60" s="63"/>
      <c r="E60" s="63"/>
      <c r="F60" s="63"/>
      <c r="G60" s="63"/>
      <c r="H60" s="63"/>
      <c r="I60" s="63"/>
      <c r="J60" s="63"/>
      <c r="K60" s="63"/>
      <c r="L60" s="63"/>
      <c r="M60" s="63"/>
      <c r="N60" s="63"/>
      <c r="O60" s="63"/>
      <c r="P60" s="63"/>
      <c r="Q60" s="63"/>
      <c r="R60" s="63"/>
      <c r="S60" s="63"/>
      <c r="T60" s="63"/>
      <c r="U60" s="63"/>
      <c r="V60" s="63"/>
    </row>
    <row r="61" spans="3:22">
      <c r="C61" s="63"/>
      <c r="D61" s="63"/>
      <c r="E61" s="63"/>
      <c r="F61" s="63"/>
      <c r="G61" s="63"/>
      <c r="H61" s="63"/>
      <c r="I61" s="63"/>
      <c r="J61" s="63"/>
      <c r="K61" s="63"/>
      <c r="L61" s="63"/>
      <c r="M61" s="63"/>
      <c r="N61" s="63"/>
      <c r="O61" s="63"/>
      <c r="P61" s="63"/>
      <c r="Q61" s="63"/>
      <c r="R61" s="63"/>
      <c r="S61" s="63"/>
      <c r="T61" s="63"/>
      <c r="U61" s="63"/>
      <c r="V61" s="63"/>
    </row>
    <row r="62" spans="3:22">
      <c r="C62" s="63"/>
      <c r="D62" s="63"/>
      <c r="E62" s="63"/>
      <c r="F62" s="63"/>
      <c r="G62" s="63"/>
      <c r="H62" s="63"/>
      <c r="I62" s="63"/>
      <c r="J62" s="63"/>
      <c r="K62" s="63"/>
      <c r="L62" s="63"/>
      <c r="M62" s="63"/>
      <c r="N62" s="63"/>
      <c r="O62" s="63"/>
      <c r="P62" s="63"/>
      <c r="Q62" s="63"/>
      <c r="R62" s="63"/>
      <c r="S62" s="63"/>
      <c r="T62" s="63"/>
      <c r="U62" s="63"/>
      <c r="V62" s="63"/>
    </row>
    <row r="63" spans="3:22">
      <c r="C63" s="63"/>
    </row>
    <row r="64" spans="3:22">
      <c r="C64" s="63"/>
    </row>
    <row r="65" spans="3:3">
      <c r="C65" s="63"/>
    </row>
    <row r="66" spans="3:3">
      <c r="C66" s="63"/>
    </row>
    <row r="67" spans="3:3">
      <c r="C67" s="63"/>
    </row>
    <row r="68" spans="3:3">
      <c r="C68" s="63"/>
    </row>
    <row r="69" spans="3:3">
      <c r="C69" s="63"/>
    </row>
    <row r="70" spans="3:3">
      <c r="C70" s="63"/>
    </row>
    <row r="71" spans="3:3">
      <c r="C71" s="63"/>
    </row>
    <row r="72" spans="3:3">
      <c r="C72" s="63"/>
    </row>
    <row r="73" spans="3:3">
      <c r="C73" s="63"/>
    </row>
    <row r="74" spans="3:3">
      <c r="C74" s="63"/>
    </row>
    <row r="75" spans="3:3">
      <c r="C75" s="63"/>
    </row>
    <row r="76" spans="3:3">
      <c r="C76" s="63"/>
    </row>
    <row r="77" spans="3:3">
      <c r="C77" s="63"/>
    </row>
    <row r="78" spans="3:3">
      <c r="C78" s="63"/>
    </row>
    <row r="79" spans="3:3">
      <c r="C79" s="63"/>
    </row>
    <row r="80" spans="3:3">
      <c r="C80" s="63"/>
    </row>
    <row r="81" spans="3:3">
      <c r="C81" s="63"/>
    </row>
    <row r="82" spans="3:3">
      <c r="C82" s="63"/>
    </row>
    <row r="83" spans="3:3">
      <c r="C83" s="63"/>
    </row>
    <row r="84" spans="3:3">
      <c r="C84" s="63"/>
    </row>
    <row r="85" spans="3:3">
      <c r="C85" s="63"/>
    </row>
    <row r="86" spans="3:3">
      <c r="C86" s="63"/>
    </row>
  </sheetData>
  <mergeCells count="1">
    <mergeCell ref="A3:E3"/>
  </mergeCells>
  <phoneticPr fontId="23" type="noConversion"/>
  <hyperlinks>
    <hyperlink ref="A1" location="Contents!A1" display="Back to contents" xr:uid="{17EC9787-2304-4921-ABA9-3C063A6B49E7}"/>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EDA20-5FB9-43CD-B283-734D6C47F5BB}">
  <sheetPr>
    <tabColor rgb="FFFFC000"/>
  </sheetPr>
  <dimension ref="A1:AS57"/>
  <sheetViews>
    <sheetView showGridLines="0" zoomScale="85" zoomScaleNormal="85" workbookViewId="0">
      <pane xSplit="1" ySplit="7" topLeftCell="B8" activePane="bottomRight" state="frozen"/>
      <selection pane="topRight" activeCell="B1" sqref="B1"/>
      <selection pane="bottomLeft" activeCell="A5" sqref="A5"/>
      <selection pane="bottomRight" activeCell="I22" sqref="I22"/>
    </sheetView>
  </sheetViews>
  <sheetFormatPr defaultColWidth="9.140625" defaultRowHeight="15"/>
  <cols>
    <col min="1" max="1" width="70" style="96" customWidth="1"/>
    <col min="2" max="2" width="2.85546875" style="96" customWidth="1"/>
    <col min="3" max="3" width="9.140625" style="96"/>
    <col min="4" max="4" width="2.28515625" style="96" customWidth="1"/>
    <col min="5" max="5" width="9.140625" style="96"/>
    <col min="6" max="6" width="2.85546875" style="96" customWidth="1"/>
    <col min="7" max="7" width="9.140625" style="96"/>
    <col min="8" max="8" width="7.140625" style="96" customWidth="1"/>
    <col min="9" max="16384" width="9.140625" style="96"/>
  </cols>
  <sheetData>
    <row r="1" spans="1:45">
      <c r="A1" s="149" t="s">
        <v>1</v>
      </c>
      <c r="B1" s="99"/>
      <c r="C1" s="99"/>
      <c r="D1" s="139"/>
      <c r="E1" s="99"/>
      <c r="F1" s="139"/>
      <c r="G1" s="99"/>
      <c r="H1" s="71"/>
      <c r="I1" s="99"/>
      <c r="J1" s="99"/>
      <c r="K1" s="99"/>
      <c r="L1" s="99"/>
      <c r="M1" s="71"/>
      <c r="N1" s="71"/>
      <c r="O1" s="71"/>
      <c r="P1" s="71"/>
      <c r="Q1" s="71"/>
      <c r="R1" s="71"/>
      <c r="S1" s="71"/>
      <c r="T1" s="71"/>
      <c r="U1" s="71"/>
      <c r="V1" s="71"/>
    </row>
    <row r="2" spans="1:45">
      <c r="B2" s="99"/>
      <c r="C2" s="99"/>
      <c r="D2" s="139"/>
      <c r="E2" s="99"/>
      <c r="F2" s="139"/>
      <c r="G2" s="99"/>
      <c r="H2" s="71"/>
      <c r="I2" s="99"/>
      <c r="J2" s="99"/>
      <c r="K2" s="99"/>
      <c r="L2" s="99"/>
      <c r="M2" s="71"/>
      <c r="N2" s="71"/>
      <c r="O2" s="71"/>
      <c r="P2" s="71"/>
      <c r="Q2" s="71"/>
      <c r="R2" s="71"/>
      <c r="S2" s="71"/>
      <c r="T2" s="71"/>
      <c r="U2" s="71"/>
      <c r="V2" s="71"/>
    </row>
    <row r="3" spans="1:45" ht="51">
      <c r="A3" s="146" t="s">
        <v>158</v>
      </c>
      <c r="B3" s="99"/>
      <c r="C3" s="99"/>
      <c r="D3" s="139"/>
      <c r="E3" s="99"/>
      <c r="F3" s="139"/>
      <c r="G3" s="99"/>
      <c r="H3" s="71"/>
      <c r="I3" s="99"/>
      <c r="J3" s="99"/>
      <c r="K3" s="99"/>
      <c r="L3" s="99"/>
      <c r="M3" s="71"/>
      <c r="N3" s="71"/>
      <c r="O3" s="71"/>
      <c r="P3" s="71"/>
      <c r="Q3" s="71"/>
      <c r="R3" s="71"/>
      <c r="S3" s="71"/>
      <c r="T3" s="71"/>
      <c r="U3" s="71"/>
      <c r="V3" s="71"/>
    </row>
    <row r="4" spans="1:45">
      <c r="A4" s="36"/>
      <c r="B4" s="99"/>
      <c r="C4" s="99"/>
      <c r="D4" s="139"/>
      <c r="E4" s="99"/>
      <c r="F4" s="139"/>
      <c r="G4" s="99"/>
      <c r="H4" s="71"/>
      <c r="I4" s="99"/>
      <c r="J4" s="99"/>
      <c r="K4" s="99"/>
      <c r="L4" s="99"/>
      <c r="M4" s="71"/>
      <c r="N4" s="71"/>
      <c r="O4" s="71"/>
      <c r="P4" s="71"/>
      <c r="Q4" s="71"/>
      <c r="R4" s="71"/>
      <c r="S4" s="71"/>
      <c r="T4" s="71"/>
      <c r="U4" s="71"/>
      <c r="V4" s="71"/>
    </row>
    <row r="5" spans="1:45">
      <c r="A5" s="155" t="s">
        <v>103</v>
      </c>
      <c r="B5" s="99"/>
      <c r="C5" s="99"/>
      <c r="D5" s="139"/>
      <c r="E5" s="99"/>
      <c r="F5" s="139"/>
      <c r="G5" s="99"/>
      <c r="H5" s="71"/>
      <c r="I5" s="99"/>
      <c r="J5" s="99"/>
      <c r="K5" s="99"/>
      <c r="L5" s="99"/>
      <c r="M5" s="71"/>
      <c r="N5" s="71"/>
      <c r="O5" s="71"/>
      <c r="P5" s="71"/>
      <c r="Q5" s="71"/>
      <c r="R5" s="71"/>
      <c r="S5" s="71"/>
      <c r="T5" s="71"/>
      <c r="U5" s="71"/>
      <c r="V5" s="71"/>
    </row>
    <row r="6" spans="1:45">
      <c r="B6" s="99"/>
      <c r="C6" s="99"/>
      <c r="D6" s="139"/>
      <c r="E6" s="99"/>
      <c r="F6" s="139"/>
      <c r="G6" s="99"/>
      <c r="H6" s="71"/>
      <c r="I6" s="99"/>
      <c r="J6" s="99"/>
      <c r="K6" s="99"/>
      <c r="L6" s="99"/>
      <c r="M6" s="71"/>
      <c r="N6" s="71"/>
      <c r="O6" s="71"/>
      <c r="P6" s="71"/>
      <c r="Q6" s="71"/>
      <c r="R6" s="71"/>
      <c r="S6" s="71"/>
      <c r="T6" s="71"/>
      <c r="U6" s="71"/>
      <c r="V6" s="71"/>
    </row>
    <row r="7" spans="1:45">
      <c r="A7" s="97" t="s">
        <v>81</v>
      </c>
      <c r="B7" s="37"/>
      <c r="C7" s="72" t="s">
        <v>67</v>
      </c>
      <c r="D7" s="139"/>
      <c r="E7" s="72" t="s">
        <v>93</v>
      </c>
      <c r="F7" s="139"/>
      <c r="G7" s="72" t="s">
        <v>128</v>
      </c>
      <c r="H7" s="60"/>
      <c r="I7" s="72" t="s">
        <v>35</v>
      </c>
      <c r="J7" s="72" t="s">
        <v>36</v>
      </c>
      <c r="K7" s="72" t="s">
        <v>37</v>
      </c>
      <c r="L7" s="72" t="s">
        <v>38</v>
      </c>
      <c r="M7" s="72" t="s">
        <v>39</v>
      </c>
      <c r="N7" s="72" t="s">
        <v>40</v>
      </c>
      <c r="O7" s="72" t="s">
        <v>66</v>
      </c>
      <c r="P7" s="72" t="s">
        <v>90</v>
      </c>
      <c r="Q7" s="72" t="s">
        <v>95</v>
      </c>
      <c r="R7" s="72" t="s">
        <v>96</v>
      </c>
      <c r="S7" s="72" t="s">
        <v>101</v>
      </c>
      <c r="T7" s="72" t="s">
        <v>129</v>
      </c>
      <c r="U7" s="72" t="s">
        <v>130</v>
      </c>
      <c r="V7" s="72" t="s">
        <v>135</v>
      </c>
    </row>
    <row r="8" spans="1:45">
      <c r="A8" s="100"/>
      <c r="B8" s="100"/>
      <c r="C8" s="4"/>
      <c r="D8" s="139"/>
      <c r="E8" s="4"/>
      <c r="F8" s="139"/>
      <c r="G8" s="4"/>
      <c r="H8" s="61"/>
      <c r="I8" s="4"/>
      <c r="J8" s="4"/>
      <c r="K8" s="4"/>
      <c r="L8" s="4"/>
      <c r="M8" s="4"/>
      <c r="N8" s="4"/>
      <c r="O8" s="4"/>
      <c r="P8" s="4"/>
      <c r="Q8" s="4"/>
      <c r="R8" s="4"/>
      <c r="S8" s="4"/>
      <c r="T8" s="4"/>
      <c r="U8" s="4"/>
      <c r="V8" s="4"/>
    </row>
    <row r="9" spans="1:45">
      <c r="A9" s="101" t="s">
        <v>49</v>
      </c>
      <c r="B9" s="102"/>
      <c r="C9" s="103">
        <v>55605</v>
      </c>
      <c r="D9" s="140"/>
      <c r="E9" s="103">
        <v>11468</v>
      </c>
      <c r="F9" s="140"/>
      <c r="G9" s="103">
        <v>79579</v>
      </c>
      <c r="H9" s="71"/>
      <c r="I9" s="103">
        <v>12204</v>
      </c>
      <c r="J9" s="103">
        <v>22465</v>
      </c>
      <c r="K9" s="103">
        <v>20200</v>
      </c>
      <c r="L9" s="103">
        <v>736</v>
      </c>
      <c r="M9" s="103">
        <v>20075</v>
      </c>
      <c r="N9" s="103">
        <v>-31754</v>
      </c>
      <c r="O9" s="103">
        <v>7619</v>
      </c>
      <c r="P9" s="103">
        <v>15528</v>
      </c>
      <c r="Q9" s="103">
        <v>-10806</v>
      </c>
      <c r="R9" s="103">
        <v>16225</v>
      </c>
      <c r="S9" s="103">
        <v>34646</v>
      </c>
      <c r="T9" s="103">
        <v>39513</v>
      </c>
      <c r="U9" s="103">
        <v>28862</v>
      </c>
      <c r="V9" s="103">
        <v>64539</v>
      </c>
      <c r="X9" s="180"/>
      <c r="Y9" s="180"/>
      <c r="Z9" s="180"/>
      <c r="AA9" s="180"/>
      <c r="AB9" s="180"/>
      <c r="AC9" s="180"/>
      <c r="AD9" s="180"/>
      <c r="AE9" s="180"/>
      <c r="AF9" s="180"/>
      <c r="AG9" s="180"/>
      <c r="AH9" s="180"/>
      <c r="AI9" s="180"/>
      <c r="AJ9" s="180"/>
      <c r="AK9" s="180"/>
      <c r="AL9" s="180"/>
      <c r="AM9" s="180"/>
      <c r="AN9" s="180"/>
      <c r="AO9" s="180"/>
      <c r="AP9" s="180"/>
      <c r="AQ9" s="180"/>
      <c r="AR9" s="180"/>
      <c r="AS9" s="180"/>
    </row>
    <row r="10" spans="1:45">
      <c r="A10" s="104" t="s">
        <v>176</v>
      </c>
      <c r="B10" s="102"/>
      <c r="C10" s="105">
        <v>49345</v>
      </c>
      <c r="D10" s="108"/>
      <c r="E10" s="105">
        <v>63064</v>
      </c>
      <c r="F10" s="108"/>
      <c r="G10" s="105">
        <v>80597</v>
      </c>
      <c r="H10" s="71"/>
      <c r="I10" s="105">
        <v>10740</v>
      </c>
      <c r="J10" s="105">
        <v>11875</v>
      </c>
      <c r="K10" s="105">
        <v>13435</v>
      </c>
      <c r="L10" s="105">
        <v>13295</v>
      </c>
      <c r="M10" s="105">
        <v>13744</v>
      </c>
      <c r="N10" s="105">
        <v>14849</v>
      </c>
      <c r="O10" s="105">
        <v>16023</v>
      </c>
      <c r="P10" s="105">
        <v>18448</v>
      </c>
      <c r="Q10" s="105">
        <v>18158</v>
      </c>
      <c r="R10" s="105">
        <v>19299</v>
      </c>
      <c r="S10" s="105">
        <v>20712</v>
      </c>
      <c r="T10" s="105">
        <v>22428</v>
      </c>
      <c r="U10" s="105">
        <v>24074</v>
      </c>
      <c r="V10" s="105">
        <v>25456</v>
      </c>
      <c r="X10" s="180"/>
      <c r="Y10" s="180"/>
      <c r="Z10" s="180"/>
      <c r="AA10" s="180"/>
      <c r="AB10" s="180"/>
      <c r="AC10" s="180"/>
      <c r="AD10" s="180"/>
      <c r="AE10" s="180"/>
      <c r="AF10" s="180"/>
      <c r="AG10" s="180"/>
      <c r="AH10" s="180"/>
      <c r="AI10" s="180"/>
      <c r="AJ10" s="180"/>
      <c r="AK10" s="180"/>
      <c r="AL10" s="180"/>
      <c r="AM10" s="180"/>
      <c r="AN10" s="180"/>
      <c r="AO10" s="180"/>
      <c r="AP10" s="180"/>
      <c r="AQ10" s="180"/>
      <c r="AR10" s="180"/>
      <c r="AS10" s="180"/>
    </row>
    <row r="11" spans="1:45">
      <c r="A11" s="98" t="s">
        <v>167</v>
      </c>
      <c r="B11" s="106"/>
      <c r="C11" s="105">
        <v>13622</v>
      </c>
      <c r="D11" s="108"/>
      <c r="E11" s="105">
        <v>89067.845093158016</v>
      </c>
      <c r="F11" s="108"/>
      <c r="G11" s="105">
        <v>50113.265610299997</v>
      </c>
      <c r="H11" s="71"/>
      <c r="I11" s="105">
        <v>3012</v>
      </c>
      <c r="J11" s="105">
        <v>1246</v>
      </c>
      <c r="K11" s="105">
        <v>479</v>
      </c>
      <c r="L11" s="105">
        <v>8885</v>
      </c>
      <c r="M11" s="105">
        <v>1806</v>
      </c>
      <c r="N11" s="105">
        <v>51442</v>
      </c>
      <c r="O11" s="105">
        <v>16992</v>
      </c>
      <c r="P11" s="105">
        <v>18828</v>
      </c>
      <c r="Q11" s="105">
        <v>16527.083038000001</v>
      </c>
      <c r="R11" s="105">
        <v>11473.5971023</v>
      </c>
      <c r="S11" s="105">
        <v>10306</v>
      </c>
      <c r="T11" s="105">
        <v>11805.58547</v>
      </c>
      <c r="U11" s="105">
        <v>10439.549999999999</v>
      </c>
      <c r="V11" s="105">
        <v>7856</v>
      </c>
      <c r="X11" s="180"/>
      <c r="Y11" s="180"/>
      <c r="Z11" s="180"/>
      <c r="AA11" s="180"/>
      <c r="AB11" s="180"/>
      <c r="AC11" s="180"/>
      <c r="AD11" s="180"/>
      <c r="AE11" s="180"/>
      <c r="AF11" s="180"/>
      <c r="AG11" s="180"/>
      <c r="AH11" s="180"/>
      <c r="AI11" s="180"/>
      <c r="AJ11" s="180"/>
      <c r="AK11" s="180"/>
      <c r="AL11" s="180"/>
      <c r="AM11" s="180"/>
      <c r="AN11" s="180"/>
      <c r="AO11" s="180"/>
      <c r="AP11" s="180"/>
      <c r="AQ11" s="180"/>
      <c r="AR11" s="180"/>
      <c r="AS11" s="180"/>
    </row>
    <row r="12" spans="1:45">
      <c r="A12" s="98" t="s">
        <v>105</v>
      </c>
      <c r="B12" s="107"/>
      <c r="C12" s="108">
        <v>292</v>
      </c>
      <c r="D12" s="108"/>
      <c r="E12" s="108">
        <v>2137</v>
      </c>
      <c r="F12" s="108"/>
      <c r="G12" s="108">
        <v>119</v>
      </c>
      <c r="H12" s="109"/>
      <c r="I12" s="108">
        <v>-53</v>
      </c>
      <c r="J12" s="108">
        <v>169</v>
      </c>
      <c r="K12" s="108">
        <v>47</v>
      </c>
      <c r="L12" s="108">
        <v>129</v>
      </c>
      <c r="M12" s="108">
        <v>430</v>
      </c>
      <c r="N12" s="108">
        <v>1097</v>
      </c>
      <c r="O12" s="108">
        <v>460</v>
      </c>
      <c r="P12" s="108">
        <v>150</v>
      </c>
      <c r="Q12" s="108">
        <v>49</v>
      </c>
      <c r="R12" s="108">
        <v>30</v>
      </c>
      <c r="S12" s="108">
        <v>20</v>
      </c>
      <c r="T12" s="108">
        <v>20</v>
      </c>
      <c r="U12" s="108">
        <v>0</v>
      </c>
      <c r="V12" s="108">
        <v>0</v>
      </c>
      <c r="X12" s="180"/>
      <c r="Y12" s="180"/>
      <c r="Z12" s="180"/>
      <c r="AA12" s="180"/>
      <c r="AB12" s="180"/>
      <c r="AC12" s="180"/>
      <c r="AD12" s="180"/>
      <c r="AE12" s="180"/>
      <c r="AF12" s="180"/>
      <c r="AG12" s="180"/>
      <c r="AH12" s="180"/>
      <c r="AI12" s="180"/>
      <c r="AJ12" s="180"/>
      <c r="AK12" s="180"/>
      <c r="AL12" s="180"/>
      <c r="AM12" s="180"/>
      <c r="AN12" s="180"/>
      <c r="AO12" s="180"/>
      <c r="AP12" s="180"/>
      <c r="AQ12" s="180"/>
      <c r="AR12" s="180"/>
      <c r="AS12" s="180"/>
    </row>
    <row r="13" spans="1:45">
      <c r="A13" s="98" t="s">
        <v>171</v>
      </c>
      <c r="B13" s="107"/>
      <c r="C13" s="108">
        <v>0</v>
      </c>
      <c r="D13" s="108"/>
      <c r="E13" s="108">
        <v>0</v>
      </c>
      <c r="F13" s="108"/>
      <c r="G13" s="108">
        <v>0</v>
      </c>
      <c r="H13" s="109"/>
      <c r="I13" s="108">
        <v>0</v>
      </c>
      <c r="J13" s="108">
        <v>0</v>
      </c>
      <c r="K13" s="108">
        <v>0</v>
      </c>
      <c r="L13" s="108">
        <v>0</v>
      </c>
      <c r="M13" s="108">
        <v>0</v>
      </c>
      <c r="N13" s="108">
        <v>0</v>
      </c>
      <c r="O13" s="108">
        <v>0</v>
      </c>
      <c r="P13" s="108">
        <v>0</v>
      </c>
      <c r="Q13" s="108">
        <v>0</v>
      </c>
      <c r="R13" s="108">
        <v>0</v>
      </c>
      <c r="S13" s="108">
        <v>0</v>
      </c>
      <c r="T13" s="108">
        <v>0</v>
      </c>
      <c r="U13" s="108">
        <v>120</v>
      </c>
      <c r="V13" s="108">
        <v>57</v>
      </c>
      <c r="X13" s="180"/>
      <c r="Y13" s="180"/>
      <c r="Z13" s="180"/>
      <c r="AA13" s="180"/>
      <c r="AB13" s="180"/>
      <c r="AC13" s="180"/>
      <c r="AD13" s="180"/>
      <c r="AE13" s="180"/>
      <c r="AF13" s="180"/>
      <c r="AG13" s="180"/>
      <c r="AH13" s="180"/>
      <c r="AI13" s="180"/>
      <c r="AJ13" s="180"/>
      <c r="AK13" s="180"/>
      <c r="AL13" s="180"/>
      <c r="AM13" s="180"/>
      <c r="AN13" s="180"/>
      <c r="AO13" s="180"/>
      <c r="AP13" s="180"/>
      <c r="AQ13" s="180"/>
      <c r="AR13" s="180"/>
      <c r="AS13" s="180"/>
    </row>
    <row r="14" spans="1:45">
      <c r="A14" s="98" t="s">
        <v>42</v>
      </c>
      <c r="B14" s="107"/>
      <c r="C14" s="105">
        <v>-6855</v>
      </c>
      <c r="D14" s="108"/>
      <c r="E14" s="105">
        <v>-11379</v>
      </c>
      <c r="F14" s="108"/>
      <c r="G14" s="108">
        <v>-15556</v>
      </c>
      <c r="H14" s="109"/>
      <c r="I14" s="108">
        <v>-1521</v>
      </c>
      <c r="J14" s="108">
        <v>-1476</v>
      </c>
      <c r="K14" s="108">
        <v>-1761</v>
      </c>
      <c r="L14" s="108">
        <v>-2097</v>
      </c>
      <c r="M14" s="108">
        <v>-1968</v>
      </c>
      <c r="N14" s="108">
        <v>-2218</v>
      </c>
      <c r="O14" s="108">
        <v>-2677</v>
      </c>
      <c r="P14" s="108">
        <v>-4516</v>
      </c>
      <c r="Q14" s="108">
        <v>-5991</v>
      </c>
      <c r="R14" s="108">
        <v>-3640</v>
      </c>
      <c r="S14" s="108">
        <v>-2701</v>
      </c>
      <c r="T14" s="108">
        <v>-3224</v>
      </c>
      <c r="U14" s="108">
        <v>-3305</v>
      </c>
      <c r="V14" s="108">
        <v>-2586</v>
      </c>
      <c r="X14" s="180"/>
      <c r="Y14" s="180"/>
      <c r="Z14" s="180"/>
      <c r="AA14" s="180"/>
      <c r="AB14" s="180"/>
      <c r="AC14" s="180"/>
      <c r="AD14" s="180"/>
      <c r="AE14" s="180"/>
      <c r="AF14" s="180"/>
      <c r="AG14" s="180"/>
      <c r="AH14" s="180"/>
      <c r="AI14" s="180"/>
      <c r="AJ14" s="180"/>
      <c r="AK14" s="180"/>
      <c r="AL14" s="180"/>
      <c r="AM14" s="180"/>
      <c r="AN14" s="180"/>
      <c r="AO14" s="180"/>
      <c r="AP14" s="180"/>
      <c r="AQ14" s="180"/>
      <c r="AR14" s="180"/>
      <c r="AS14" s="180"/>
    </row>
    <row r="15" spans="1:45">
      <c r="A15" s="98" t="s">
        <v>43</v>
      </c>
      <c r="B15" s="107"/>
      <c r="C15" s="105">
        <v>16529</v>
      </c>
      <c r="D15" s="108"/>
      <c r="E15" s="105">
        <v>35288</v>
      </c>
      <c r="F15" s="108"/>
      <c r="G15" s="108">
        <v>62726</v>
      </c>
      <c r="H15" s="109"/>
      <c r="I15" s="108">
        <v>2689</v>
      </c>
      <c r="J15" s="108">
        <v>3360</v>
      </c>
      <c r="K15" s="108">
        <v>5049</v>
      </c>
      <c r="L15" s="108">
        <v>5431</v>
      </c>
      <c r="M15" s="108">
        <v>7949</v>
      </c>
      <c r="N15" s="108">
        <v>7905</v>
      </c>
      <c r="O15" s="108">
        <v>7906</v>
      </c>
      <c r="P15" s="108">
        <v>11528</v>
      </c>
      <c r="Q15" s="108">
        <v>16278</v>
      </c>
      <c r="R15" s="108">
        <v>16152</v>
      </c>
      <c r="S15" s="108">
        <v>15097</v>
      </c>
      <c r="T15" s="108">
        <v>15199</v>
      </c>
      <c r="U15" s="108">
        <v>12699</v>
      </c>
      <c r="V15" s="108">
        <v>12782</v>
      </c>
      <c r="X15" s="180"/>
      <c r="Y15" s="180"/>
      <c r="Z15" s="180"/>
      <c r="AA15" s="180"/>
      <c r="AB15" s="180"/>
      <c r="AC15" s="180"/>
      <c r="AD15" s="180"/>
      <c r="AE15" s="180"/>
      <c r="AF15" s="180"/>
      <c r="AG15" s="180"/>
      <c r="AH15" s="180"/>
      <c r="AI15" s="180"/>
      <c r="AJ15" s="180"/>
      <c r="AK15" s="180"/>
      <c r="AL15" s="180"/>
      <c r="AM15" s="180"/>
      <c r="AN15" s="180"/>
      <c r="AO15" s="180"/>
      <c r="AP15" s="180"/>
      <c r="AQ15" s="180"/>
      <c r="AR15" s="180"/>
      <c r="AS15" s="180"/>
    </row>
    <row r="16" spans="1:45">
      <c r="A16" s="98" t="s">
        <v>174</v>
      </c>
      <c r="B16" s="107"/>
      <c r="C16" s="105"/>
      <c r="D16" s="108"/>
      <c r="E16" s="105"/>
      <c r="F16" s="108"/>
      <c r="G16" s="108">
        <v>0</v>
      </c>
      <c r="H16" s="109"/>
      <c r="I16" s="108">
        <v>0</v>
      </c>
      <c r="J16" s="108">
        <v>0</v>
      </c>
      <c r="K16" s="108">
        <v>0</v>
      </c>
      <c r="L16" s="108">
        <v>0</v>
      </c>
      <c r="M16" s="108">
        <v>0</v>
      </c>
      <c r="N16" s="108">
        <v>0</v>
      </c>
      <c r="O16" s="108">
        <v>0</v>
      </c>
      <c r="P16" s="108">
        <v>0</v>
      </c>
      <c r="Q16" s="108">
        <v>0</v>
      </c>
      <c r="R16" s="108">
        <v>0</v>
      </c>
      <c r="S16" s="108">
        <v>0</v>
      </c>
      <c r="T16" s="108">
        <v>0</v>
      </c>
      <c r="U16" s="108">
        <v>0</v>
      </c>
      <c r="V16" s="108">
        <v>-25719</v>
      </c>
      <c r="X16" s="180"/>
      <c r="Y16" s="180"/>
      <c r="Z16" s="180"/>
      <c r="AA16" s="180"/>
      <c r="AB16" s="180"/>
      <c r="AC16" s="180"/>
      <c r="AD16" s="180"/>
      <c r="AE16" s="180"/>
      <c r="AF16" s="180"/>
      <c r="AG16" s="180"/>
      <c r="AH16" s="180"/>
      <c r="AI16" s="180"/>
      <c r="AJ16" s="180"/>
      <c r="AK16" s="180"/>
      <c r="AL16" s="180"/>
      <c r="AM16" s="180"/>
      <c r="AN16" s="180"/>
      <c r="AO16" s="180"/>
      <c r="AP16" s="180"/>
      <c r="AQ16" s="180"/>
      <c r="AR16" s="180"/>
      <c r="AS16" s="180"/>
    </row>
    <row r="17" spans="1:45">
      <c r="A17" s="98" t="s">
        <v>177</v>
      </c>
      <c r="B17" s="107"/>
      <c r="C17" s="105">
        <v>-21704</v>
      </c>
      <c r="D17" s="108"/>
      <c r="E17" s="105">
        <v>1767</v>
      </c>
      <c r="F17" s="108"/>
      <c r="G17" s="108">
        <v>15380</v>
      </c>
      <c r="H17" s="109"/>
      <c r="I17" s="108">
        <v>-7480</v>
      </c>
      <c r="J17" s="108">
        <v>-9568</v>
      </c>
      <c r="K17" s="108">
        <v>-8603</v>
      </c>
      <c r="L17" s="108">
        <v>3947</v>
      </c>
      <c r="M17" s="108">
        <v>-1545</v>
      </c>
      <c r="N17" s="108">
        <v>4467</v>
      </c>
      <c r="O17" s="108">
        <v>933</v>
      </c>
      <c r="P17" s="108">
        <v>-2087</v>
      </c>
      <c r="Q17" s="108">
        <v>9134</v>
      </c>
      <c r="R17" s="108">
        <v>3812</v>
      </c>
      <c r="S17" s="108">
        <v>-284</v>
      </c>
      <c r="T17" s="108">
        <v>2718</v>
      </c>
      <c r="U17" s="108">
        <v>-251</v>
      </c>
      <c r="V17" s="108">
        <v>1598</v>
      </c>
      <c r="X17" s="180"/>
      <c r="Y17" s="180"/>
      <c r="Z17" s="180"/>
      <c r="AA17" s="180"/>
      <c r="AB17" s="180"/>
      <c r="AC17" s="180"/>
      <c r="AD17" s="180"/>
      <c r="AE17" s="180"/>
      <c r="AF17" s="180"/>
      <c r="AG17" s="180"/>
      <c r="AH17" s="180"/>
      <c r="AI17" s="180"/>
      <c r="AJ17" s="180"/>
      <c r="AK17" s="180"/>
      <c r="AL17" s="180"/>
      <c r="AM17" s="180"/>
      <c r="AN17" s="180"/>
      <c r="AO17" s="180"/>
      <c r="AP17" s="180"/>
      <c r="AQ17" s="180"/>
      <c r="AR17" s="180"/>
      <c r="AS17" s="180"/>
    </row>
    <row r="18" spans="1:45">
      <c r="A18" s="98" t="s">
        <v>107</v>
      </c>
      <c r="B18" s="107"/>
      <c r="C18" s="105">
        <v>7539</v>
      </c>
      <c r="D18" s="108"/>
      <c r="E18" s="105">
        <v>0</v>
      </c>
      <c r="F18" s="108"/>
      <c r="G18" s="108">
        <v>0</v>
      </c>
      <c r="H18" s="71"/>
      <c r="I18" s="108">
        <v>0</v>
      </c>
      <c r="J18" s="108">
        <v>1199</v>
      </c>
      <c r="K18" s="108">
        <v>0</v>
      </c>
      <c r="L18" s="108">
        <v>6340</v>
      </c>
      <c r="M18" s="108">
        <v>0</v>
      </c>
      <c r="N18" s="108">
        <v>0</v>
      </c>
      <c r="O18" s="108">
        <v>0</v>
      </c>
      <c r="P18" s="108">
        <v>0</v>
      </c>
      <c r="Q18" s="108">
        <v>0</v>
      </c>
      <c r="R18" s="108">
        <v>0</v>
      </c>
      <c r="S18" s="108">
        <v>0</v>
      </c>
      <c r="T18" s="108">
        <v>0</v>
      </c>
      <c r="U18" s="108">
        <v>0</v>
      </c>
      <c r="V18" s="108">
        <v>0</v>
      </c>
      <c r="X18" s="180"/>
      <c r="Y18" s="180"/>
      <c r="Z18" s="180"/>
      <c r="AA18" s="180"/>
      <c r="AB18" s="180"/>
      <c r="AC18" s="180"/>
      <c r="AD18" s="180"/>
      <c r="AE18" s="180"/>
      <c r="AF18" s="180"/>
      <c r="AG18" s="180"/>
      <c r="AH18" s="180"/>
      <c r="AI18" s="180"/>
      <c r="AJ18" s="180"/>
      <c r="AK18" s="180"/>
      <c r="AL18" s="180"/>
      <c r="AM18" s="180"/>
      <c r="AN18" s="180"/>
      <c r="AO18" s="180"/>
      <c r="AP18" s="180"/>
      <c r="AQ18" s="180"/>
      <c r="AR18" s="180"/>
      <c r="AS18" s="180"/>
    </row>
    <row r="19" spans="1:45">
      <c r="A19" s="98" t="s">
        <v>108</v>
      </c>
      <c r="B19" s="107"/>
      <c r="C19" s="105">
        <v>20303</v>
      </c>
      <c r="D19" s="108"/>
      <c r="E19" s="105">
        <v>14402</v>
      </c>
      <c r="F19" s="108"/>
      <c r="G19" s="108">
        <v>31513</v>
      </c>
      <c r="H19" s="71"/>
      <c r="I19" s="108">
        <v>1873</v>
      </c>
      <c r="J19" s="108">
        <v>4611</v>
      </c>
      <c r="K19" s="108">
        <v>7422</v>
      </c>
      <c r="L19" s="108">
        <v>6397</v>
      </c>
      <c r="M19" s="108">
        <v>631</v>
      </c>
      <c r="N19" s="108">
        <v>6335</v>
      </c>
      <c r="O19" s="108">
        <v>11635</v>
      </c>
      <c r="P19" s="108">
        <v>-4200</v>
      </c>
      <c r="Q19" s="108">
        <v>10934</v>
      </c>
      <c r="R19" s="108">
        <v>8556</v>
      </c>
      <c r="S19" s="108">
        <v>6251</v>
      </c>
      <c r="T19" s="108">
        <v>5773</v>
      </c>
      <c r="U19" s="108">
        <v>8024</v>
      </c>
      <c r="V19" s="108">
        <v>12581</v>
      </c>
      <c r="X19" s="180"/>
      <c r="Y19" s="180"/>
      <c r="Z19" s="180"/>
      <c r="AA19" s="180"/>
      <c r="AB19" s="180"/>
      <c r="AC19" s="180"/>
      <c r="AD19" s="180"/>
      <c r="AE19" s="180"/>
      <c r="AF19" s="180"/>
      <c r="AG19" s="180"/>
      <c r="AH19" s="180"/>
      <c r="AI19" s="180"/>
      <c r="AJ19" s="180"/>
      <c r="AK19" s="180"/>
      <c r="AL19" s="180"/>
      <c r="AM19" s="180"/>
      <c r="AN19" s="180"/>
      <c r="AO19" s="180"/>
      <c r="AP19" s="180"/>
      <c r="AQ19" s="180"/>
      <c r="AR19" s="180"/>
      <c r="AS19" s="180"/>
    </row>
    <row r="20" spans="1:45">
      <c r="A20" s="98" t="s">
        <v>133</v>
      </c>
      <c r="B20" s="107"/>
      <c r="C20" s="105">
        <v>-11123</v>
      </c>
      <c r="D20" s="108"/>
      <c r="E20" s="105">
        <v>-11326</v>
      </c>
      <c r="F20" s="108"/>
      <c r="G20" s="108">
        <v>-13234</v>
      </c>
      <c r="H20" s="71"/>
      <c r="I20" s="108">
        <v>-2755</v>
      </c>
      <c r="J20" s="108">
        <v>-2791</v>
      </c>
      <c r="K20" s="108">
        <v>-2683</v>
      </c>
      <c r="L20" s="108">
        <v>-2894</v>
      </c>
      <c r="M20" s="108">
        <v>-2322</v>
      </c>
      <c r="N20" s="108">
        <v>-3194</v>
      </c>
      <c r="O20" s="108">
        <v>-2806</v>
      </c>
      <c r="P20" s="108">
        <v>-3004</v>
      </c>
      <c r="Q20" s="108">
        <v>-3039</v>
      </c>
      <c r="R20" s="108">
        <v>-3308</v>
      </c>
      <c r="S20" s="108">
        <v>-3364</v>
      </c>
      <c r="T20" s="108">
        <v>-3523</v>
      </c>
      <c r="U20" s="108">
        <v>-4154</v>
      </c>
      <c r="V20" s="108">
        <v>-4432</v>
      </c>
      <c r="X20" s="180"/>
      <c r="Y20" s="180"/>
      <c r="Z20" s="180"/>
      <c r="AA20" s="180"/>
      <c r="AB20" s="180"/>
      <c r="AC20" s="180"/>
      <c r="AD20" s="180"/>
      <c r="AE20" s="180"/>
      <c r="AF20" s="180"/>
      <c r="AG20" s="180"/>
      <c r="AH20" s="180"/>
      <c r="AI20" s="180"/>
      <c r="AJ20" s="180"/>
      <c r="AK20" s="180"/>
      <c r="AL20" s="180"/>
      <c r="AM20" s="180"/>
      <c r="AN20" s="180"/>
      <c r="AO20" s="180"/>
      <c r="AP20" s="180"/>
      <c r="AQ20" s="180"/>
      <c r="AR20" s="180"/>
      <c r="AS20" s="180"/>
    </row>
    <row r="21" spans="1:45" ht="15.75" thickBot="1">
      <c r="A21" s="104" t="s">
        <v>134</v>
      </c>
      <c r="B21" s="106"/>
      <c r="C21" s="105">
        <v>-2727</v>
      </c>
      <c r="D21" s="108"/>
      <c r="E21" s="105">
        <v>-5887</v>
      </c>
      <c r="F21" s="108"/>
      <c r="G21" s="108">
        <v>-10403</v>
      </c>
      <c r="H21" s="71"/>
      <c r="I21" s="108">
        <v>-559</v>
      </c>
      <c r="J21" s="108">
        <v>-544</v>
      </c>
      <c r="K21" s="108">
        <v>-708</v>
      </c>
      <c r="L21" s="108">
        <v>-916</v>
      </c>
      <c r="M21" s="108">
        <v>-1199</v>
      </c>
      <c r="N21" s="108">
        <v>-1324</v>
      </c>
      <c r="O21" s="108">
        <v>-1419</v>
      </c>
      <c r="P21" s="108">
        <v>-1945</v>
      </c>
      <c r="Q21" s="108">
        <v>-2350</v>
      </c>
      <c r="R21" s="108">
        <v>-2553</v>
      </c>
      <c r="S21" s="108">
        <v>-2624</v>
      </c>
      <c r="T21" s="108">
        <v>-2876</v>
      </c>
      <c r="U21" s="108">
        <v>-3178</v>
      </c>
      <c r="V21" s="108">
        <v>-3257</v>
      </c>
      <c r="X21" s="180"/>
      <c r="Y21" s="180"/>
      <c r="Z21" s="180"/>
      <c r="AA21" s="180"/>
      <c r="AB21" s="180"/>
      <c r="AC21" s="180"/>
      <c r="AD21" s="180"/>
      <c r="AE21" s="180"/>
      <c r="AF21" s="180"/>
      <c r="AG21" s="180"/>
      <c r="AH21" s="180"/>
      <c r="AI21" s="180"/>
      <c r="AJ21" s="180"/>
      <c r="AK21" s="180"/>
      <c r="AL21" s="180"/>
      <c r="AM21" s="180"/>
      <c r="AN21" s="180"/>
      <c r="AO21" s="180"/>
      <c r="AP21" s="180"/>
      <c r="AQ21" s="180"/>
      <c r="AR21" s="180"/>
      <c r="AS21" s="180"/>
    </row>
    <row r="22" spans="1:45" ht="15.75" thickTop="1">
      <c r="A22" s="110" t="s">
        <v>111</v>
      </c>
      <c r="B22" s="111"/>
      <c r="C22" s="111">
        <v>120826</v>
      </c>
      <c r="D22" s="141"/>
      <c r="E22" s="111">
        <v>188601.84509315802</v>
      </c>
      <c r="F22" s="141"/>
      <c r="G22" s="111">
        <v>280834.2656103</v>
      </c>
      <c r="H22" s="71"/>
      <c r="I22" s="111">
        <v>18150</v>
      </c>
      <c r="J22" s="111">
        <v>30546</v>
      </c>
      <c r="K22" s="111">
        <v>32877</v>
      </c>
      <c r="L22" s="111">
        <v>39253</v>
      </c>
      <c r="M22" s="111">
        <v>37601</v>
      </c>
      <c r="N22" s="111">
        <v>47605</v>
      </c>
      <c r="O22" s="111">
        <v>54666</v>
      </c>
      <c r="P22" s="111">
        <v>48730</v>
      </c>
      <c r="Q22" s="111">
        <v>48894.083037999997</v>
      </c>
      <c r="R22" s="111">
        <v>66046.597102300002</v>
      </c>
      <c r="S22" s="111">
        <v>78059</v>
      </c>
      <c r="T22" s="111">
        <v>87833.585470000005</v>
      </c>
      <c r="U22" s="111">
        <v>73331</v>
      </c>
      <c r="V22" s="111">
        <v>88875</v>
      </c>
      <c r="X22" s="180"/>
      <c r="Y22" s="180"/>
      <c r="Z22" s="180"/>
      <c r="AA22" s="180"/>
      <c r="AB22" s="180"/>
      <c r="AC22" s="180"/>
      <c r="AD22" s="180"/>
      <c r="AE22" s="180"/>
      <c r="AF22" s="180"/>
      <c r="AG22" s="180"/>
      <c r="AH22" s="180"/>
      <c r="AI22" s="180"/>
      <c r="AJ22" s="180"/>
      <c r="AK22" s="180"/>
      <c r="AL22" s="180"/>
      <c r="AM22" s="180"/>
      <c r="AN22" s="180"/>
      <c r="AO22" s="180"/>
      <c r="AP22" s="180"/>
      <c r="AQ22" s="180"/>
      <c r="AR22" s="180"/>
      <c r="AS22" s="180"/>
    </row>
    <row r="23" spans="1:45">
      <c r="A23" s="112"/>
      <c r="B23" s="107"/>
      <c r="C23" s="113"/>
      <c r="D23" s="113"/>
      <c r="E23" s="113"/>
      <c r="F23" s="113"/>
      <c r="G23" s="113"/>
      <c r="H23" s="114"/>
      <c r="I23" s="113"/>
      <c r="J23" s="113"/>
      <c r="K23" s="113"/>
      <c r="L23" s="113"/>
      <c r="M23" s="113"/>
      <c r="N23" s="113"/>
      <c r="O23" s="113"/>
      <c r="P23" s="113"/>
      <c r="Q23" s="113"/>
      <c r="R23" s="113"/>
      <c r="S23" s="113"/>
      <c r="T23" s="113"/>
      <c r="U23" s="113"/>
      <c r="V23" s="113"/>
    </row>
    <row r="24" spans="1:45">
      <c r="A24" s="99"/>
      <c r="B24" s="99"/>
      <c r="C24" s="99"/>
      <c r="D24" s="139"/>
      <c r="E24" s="99"/>
      <c r="F24" s="139"/>
      <c r="G24" s="99"/>
      <c r="H24" s="71"/>
      <c r="I24" s="99"/>
      <c r="J24" s="99"/>
      <c r="K24" s="99"/>
      <c r="L24" s="99"/>
      <c r="M24" s="71"/>
      <c r="N24" s="71"/>
      <c r="O24" s="71"/>
      <c r="P24" s="71"/>
      <c r="Q24" s="71"/>
      <c r="R24" s="71"/>
      <c r="S24" s="71"/>
      <c r="T24" s="71"/>
      <c r="U24" s="71"/>
      <c r="V24" s="71"/>
    </row>
    <row r="25" spans="1:45">
      <c r="A25" s="156" t="s">
        <v>104</v>
      </c>
      <c r="B25" s="99"/>
      <c r="C25" s="99"/>
      <c r="D25" s="139"/>
      <c r="E25" s="99"/>
      <c r="F25" s="139"/>
      <c r="G25" s="99"/>
      <c r="H25" s="71"/>
      <c r="I25" s="99"/>
      <c r="J25" s="99"/>
      <c r="K25" s="99"/>
      <c r="L25" s="99"/>
      <c r="M25" s="71"/>
      <c r="N25" s="71"/>
      <c r="O25" s="71"/>
      <c r="P25" s="71"/>
      <c r="Q25" s="71"/>
      <c r="R25" s="71"/>
      <c r="S25" s="71"/>
      <c r="T25" s="71"/>
      <c r="U25" s="71"/>
      <c r="V25" s="71"/>
    </row>
    <row r="26" spans="1:45">
      <c r="A26" s="98"/>
      <c r="B26" s="107"/>
      <c r="C26" s="99"/>
      <c r="D26" s="139"/>
      <c r="E26" s="99"/>
      <c r="F26" s="139"/>
      <c r="G26" s="99"/>
      <c r="H26" s="71"/>
      <c r="I26" s="99"/>
      <c r="J26" s="99"/>
      <c r="K26" s="99"/>
      <c r="L26" s="99"/>
      <c r="M26" s="71"/>
      <c r="N26" s="71"/>
      <c r="O26" s="71"/>
      <c r="P26" s="71"/>
      <c r="Q26" s="71"/>
      <c r="R26" s="71"/>
      <c r="S26" s="71"/>
      <c r="T26" s="71"/>
      <c r="U26" s="71"/>
      <c r="V26" s="71"/>
    </row>
    <row r="27" spans="1:45">
      <c r="A27" s="97" t="s">
        <v>81</v>
      </c>
      <c r="B27" s="41"/>
      <c r="C27" s="72" t="s">
        <v>67</v>
      </c>
      <c r="D27" s="139"/>
      <c r="E27" s="72" t="s">
        <v>93</v>
      </c>
      <c r="F27" s="139"/>
      <c r="G27" s="72" t="s">
        <v>128</v>
      </c>
      <c r="H27" s="60"/>
      <c r="I27" s="72" t="s">
        <v>35</v>
      </c>
      <c r="J27" s="72" t="s">
        <v>36</v>
      </c>
      <c r="K27" s="72" t="s">
        <v>37</v>
      </c>
      <c r="L27" s="72" t="s">
        <v>38</v>
      </c>
      <c r="M27" s="72" t="s">
        <v>39</v>
      </c>
      <c r="N27" s="72" t="s">
        <v>40</v>
      </c>
      <c r="O27" s="72" t="s">
        <v>66</v>
      </c>
      <c r="P27" s="72" t="s">
        <v>90</v>
      </c>
      <c r="Q27" s="72" t="s">
        <v>95</v>
      </c>
      <c r="R27" s="72" t="s">
        <v>96</v>
      </c>
      <c r="S27" s="72" t="s">
        <v>101</v>
      </c>
      <c r="T27" s="72" t="s">
        <v>129</v>
      </c>
      <c r="U27" s="72" t="s">
        <v>130</v>
      </c>
      <c r="V27" s="72" t="s">
        <v>135</v>
      </c>
    </row>
    <row r="28" spans="1:45">
      <c r="A28" s="97"/>
      <c r="B28" s="41"/>
      <c r="C28" s="99"/>
      <c r="D28" s="139"/>
      <c r="E28" s="99"/>
      <c r="F28" s="139"/>
      <c r="G28" s="99"/>
      <c r="H28" s="71"/>
      <c r="I28" s="99"/>
      <c r="J28" s="99"/>
      <c r="K28" s="99"/>
      <c r="L28" s="99"/>
      <c r="M28" s="71"/>
      <c r="N28" s="71"/>
      <c r="O28" s="71"/>
      <c r="P28" s="71"/>
      <c r="Q28" s="71"/>
      <c r="R28" s="71"/>
      <c r="S28" s="71"/>
      <c r="T28" s="71"/>
      <c r="U28" s="71"/>
      <c r="V28" s="71"/>
    </row>
    <row r="29" spans="1:45">
      <c r="A29" s="101" t="s">
        <v>49</v>
      </c>
      <c r="B29" s="41"/>
      <c r="C29" s="103">
        <v>55605</v>
      </c>
      <c r="D29" s="140"/>
      <c r="E29" s="103">
        <v>11468</v>
      </c>
      <c r="F29" s="140"/>
      <c r="G29" s="133">
        <v>79579</v>
      </c>
      <c r="H29" s="71"/>
      <c r="I29" s="103">
        <v>12204</v>
      </c>
      <c r="J29" s="103">
        <v>22465</v>
      </c>
      <c r="K29" s="103">
        <v>20200</v>
      </c>
      <c r="L29" s="103">
        <v>736</v>
      </c>
      <c r="M29" s="103">
        <v>20075</v>
      </c>
      <c r="N29" s="103">
        <v>-31754</v>
      </c>
      <c r="O29" s="103">
        <v>7619</v>
      </c>
      <c r="P29" s="103">
        <v>15528</v>
      </c>
      <c r="Q29" s="103">
        <v>-10806</v>
      </c>
      <c r="R29" s="103">
        <v>16225</v>
      </c>
      <c r="S29" s="103">
        <v>34646</v>
      </c>
      <c r="T29" s="103">
        <v>39513</v>
      </c>
      <c r="U29" s="103">
        <v>28862</v>
      </c>
      <c r="V29" s="103">
        <v>64539</v>
      </c>
      <c r="X29" s="180"/>
      <c r="Y29" s="180"/>
      <c r="Z29" s="180"/>
      <c r="AA29" s="180"/>
      <c r="AB29" s="180"/>
      <c r="AC29" s="180"/>
      <c r="AD29" s="180"/>
      <c r="AE29" s="180"/>
      <c r="AF29" s="180"/>
      <c r="AG29" s="180"/>
      <c r="AH29" s="180"/>
      <c r="AI29" s="180"/>
      <c r="AJ29" s="180"/>
      <c r="AK29" s="180"/>
      <c r="AL29" s="180"/>
      <c r="AM29" s="180"/>
      <c r="AN29" s="180"/>
      <c r="AO29" s="180"/>
      <c r="AP29" s="180"/>
      <c r="AQ29" s="180"/>
      <c r="AR29" s="180"/>
    </row>
    <row r="30" spans="1:45">
      <c r="A30" s="104" t="s">
        <v>167</v>
      </c>
      <c r="B30" s="41"/>
      <c r="C30" s="105">
        <v>13622</v>
      </c>
      <c r="D30" s="108"/>
      <c r="E30" s="105">
        <v>89067.845093158016</v>
      </c>
      <c r="F30" s="108"/>
      <c r="G30" s="44">
        <v>50113.265610299997</v>
      </c>
      <c r="H30" s="71"/>
      <c r="I30" s="105">
        <v>3012</v>
      </c>
      <c r="J30" s="105">
        <v>1246</v>
      </c>
      <c r="K30" s="105">
        <v>479</v>
      </c>
      <c r="L30" s="105">
        <v>8885</v>
      </c>
      <c r="M30" s="105">
        <v>1806</v>
      </c>
      <c r="N30" s="105">
        <v>51442</v>
      </c>
      <c r="O30" s="105">
        <v>16992</v>
      </c>
      <c r="P30" s="105">
        <v>18828</v>
      </c>
      <c r="Q30" s="105">
        <v>16527.083038000001</v>
      </c>
      <c r="R30" s="105">
        <v>11473.5971023</v>
      </c>
      <c r="S30" s="105">
        <v>10306</v>
      </c>
      <c r="T30" s="105">
        <v>11805.58547</v>
      </c>
      <c r="U30" s="105">
        <v>10439.549999999999</v>
      </c>
      <c r="V30" s="105">
        <v>7856</v>
      </c>
      <c r="X30" s="180"/>
      <c r="Y30" s="180"/>
      <c r="Z30" s="180"/>
      <c r="AA30" s="180"/>
      <c r="AB30" s="180"/>
      <c r="AC30" s="180"/>
      <c r="AD30" s="180"/>
      <c r="AE30" s="180"/>
      <c r="AF30" s="180"/>
      <c r="AG30" s="180"/>
      <c r="AH30" s="180"/>
      <c r="AI30" s="180"/>
      <c r="AJ30" s="180"/>
      <c r="AK30" s="180"/>
      <c r="AL30" s="180"/>
      <c r="AM30" s="180"/>
      <c r="AN30" s="180"/>
      <c r="AO30" s="180"/>
      <c r="AP30" s="180"/>
      <c r="AQ30" s="180"/>
      <c r="AR30" s="180"/>
    </row>
    <row r="31" spans="1:45">
      <c r="A31" s="98" t="s">
        <v>169</v>
      </c>
      <c r="B31" s="99"/>
      <c r="C31" s="105">
        <v>-25393</v>
      </c>
      <c r="D31" s="108"/>
      <c r="E31" s="105">
        <v>-2465</v>
      </c>
      <c r="F31" s="108"/>
      <c r="G31" s="44">
        <v>13636</v>
      </c>
      <c r="H31" s="71"/>
      <c r="I31" s="105">
        <v>-7552</v>
      </c>
      <c r="J31" s="105">
        <v>-9457</v>
      </c>
      <c r="K31" s="105">
        <v>-9264</v>
      </c>
      <c r="L31" s="105">
        <v>880</v>
      </c>
      <c r="M31" s="105">
        <v>-824</v>
      </c>
      <c r="N31" s="105">
        <v>1831</v>
      </c>
      <c r="O31" s="105">
        <v>112</v>
      </c>
      <c r="P31" s="105">
        <v>-3584</v>
      </c>
      <c r="Q31" s="105">
        <v>8119</v>
      </c>
      <c r="R31" s="105">
        <v>3120</v>
      </c>
      <c r="S31" s="105">
        <v>-278</v>
      </c>
      <c r="T31" s="105">
        <v>2675</v>
      </c>
      <c r="U31" s="105">
        <v>-439</v>
      </c>
      <c r="V31" s="105">
        <v>1295</v>
      </c>
      <c r="X31" s="180"/>
      <c r="Y31" s="180"/>
      <c r="Z31" s="180"/>
      <c r="AA31" s="180"/>
      <c r="AB31" s="180"/>
      <c r="AC31" s="180"/>
      <c r="AD31" s="180"/>
      <c r="AE31" s="180"/>
      <c r="AF31" s="180"/>
      <c r="AG31" s="180"/>
      <c r="AH31" s="180"/>
      <c r="AI31" s="180"/>
      <c r="AJ31" s="180"/>
      <c r="AK31" s="180"/>
      <c r="AL31" s="180"/>
      <c r="AM31" s="180"/>
      <c r="AN31" s="180"/>
      <c r="AO31" s="180"/>
      <c r="AP31" s="180"/>
      <c r="AQ31" s="180"/>
      <c r="AR31" s="180"/>
    </row>
    <row r="32" spans="1:45">
      <c r="A32" s="98" t="s">
        <v>106</v>
      </c>
      <c r="B32" s="99"/>
      <c r="C32" s="108">
        <v>477</v>
      </c>
      <c r="D32" s="108"/>
      <c r="E32" s="108">
        <v>2438</v>
      </c>
      <c r="F32" s="108"/>
      <c r="G32" s="135">
        <v>0</v>
      </c>
      <c r="H32" s="109"/>
      <c r="I32" s="105">
        <v>0</v>
      </c>
      <c r="J32" s="105">
        <v>211</v>
      </c>
      <c r="K32" s="105">
        <v>93</v>
      </c>
      <c r="L32" s="105">
        <v>173</v>
      </c>
      <c r="M32" s="105">
        <v>487</v>
      </c>
      <c r="N32" s="105">
        <v>1165</v>
      </c>
      <c r="O32" s="105">
        <v>537</v>
      </c>
      <c r="P32" s="105">
        <v>249</v>
      </c>
      <c r="Q32" s="105">
        <v>0</v>
      </c>
      <c r="R32" s="105">
        <v>0</v>
      </c>
      <c r="S32" s="105">
        <v>0</v>
      </c>
      <c r="T32" s="105">
        <v>0</v>
      </c>
      <c r="U32" s="105">
        <v>0</v>
      </c>
      <c r="V32" s="105">
        <v>0</v>
      </c>
      <c r="X32" s="180"/>
      <c r="Y32" s="180"/>
      <c r="Z32" s="180"/>
      <c r="AA32" s="180"/>
      <c r="AB32" s="180"/>
      <c r="AC32" s="180"/>
      <c r="AD32" s="180"/>
      <c r="AE32" s="180"/>
      <c r="AF32" s="180"/>
      <c r="AG32" s="180"/>
      <c r="AH32" s="180"/>
      <c r="AI32" s="180"/>
      <c r="AJ32" s="180"/>
      <c r="AK32" s="180"/>
      <c r="AL32" s="180"/>
      <c r="AM32" s="180"/>
      <c r="AN32" s="180"/>
      <c r="AO32" s="180"/>
      <c r="AP32" s="180"/>
      <c r="AQ32" s="180"/>
      <c r="AR32" s="180"/>
    </row>
    <row r="33" spans="1:44">
      <c r="A33" s="98" t="s">
        <v>171</v>
      </c>
      <c r="B33" s="99"/>
      <c r="C33" s="108"/>
      <c r="D33" s="108"/>
      <c r="E33" s="108"/>
      <c r="F33" s="108"/>
      <c r="G33" s="135"/>
      <c r="H33" s="109"/>
      <c r="I33" s="105"/>
      <c r="J33" s="105"/>
      <c r="K33" s="105"/>
      <c r="L33" s="105"/>
      <c r="M33" s="105"/>
      <c r="N33" s="105"/>
      <c r="O33" s="105"/>
      <c r="P33" s="105"/>
      <c r="Q33" s="105">
        <v>0</v>
      </c>
      <c r="R33" s="105">
        <v>0</v>
      </c>
      <c r="S33" s="105">
        <v>0</v>
      </c>
      <c r="T33" s="105">
        <v>0</v>
      </c>
      <c r="U33" s="105">
        <v>0</v>
      </c>
      <c r="V33" s="105">
        <v>177</v>
      </c>
      <c r="X33" s="180"/>
      <c r="Y33" s="180"/>
      <c r="Z33" s="180"/>
      <c r="AA33" s="180"/>
      <c r="AB33" s="180"/>
      <c r="AC33" s="180"/>
      <c r="AD33" s="180"/>
      <c r="AE33" s="180"/>
      <c r="AF33" s="180"/>
      <c r="AG33" s="180"/>
      <c r="AH33" s="180"/>
      <c r="AI33" s="180"/>
      <c r="AJ33" s="180"/>
      <c r="AK33" s="180"/>
      <c r="AL33" s="180"/>
      <c r="AM33" s="180"/>
      <c r="AN33" s="180"/>
      <c r="AO33" s="180"/>
      <c r="AP33" s="180"/>
      <c r="AQ33" s="180"/>
      <c r="AR33" s="180"/>
    </row>
    <row r="34" spans="1:44">
      <c r="A34" s="98" t="s">
        <v>107</v>
      </c>
      <c r="B34" s="99"/>
      <c r="C34" s="105">
        <v>7539</v>
      </c>
      <c r="D34" s="108"/>
      <c r="E34" s="137">
        <v>0</v>
      </c>
      <c r="F34" s="145"/>
      <c r="G34" s="136">
        <v>0</v>
      </c>
      <c r="H34" s="109"/>
      <c r="I34" s="105">
        <v>0</v>
      </c>
      <c r="J34" s="105">
        <v>1199</v>
      </c>
      <c r="K34" s="105">
        <v>0</v>
      </c>
      <c r="L34" s="105">
        <v>6340</v>
      </c>
      <c r="M34" s="105">
        <v>0</v>
      </c>
      <c r="N34" s="105">
        <v>0</v>
      </c>
      <c r="O34" s="105">
        <v>0</v>
      </c>
      <c r="P34" s="105">
        <v>0</v>
      </c>
      <c r="Q34" s="105">
        <v>0</v>
      </c>
      <c r="R34" s="105">
        <v>0</v>
      </c>
      <c r="S34" s="105">
        <v>0</v>
      </c>
      <c r="T34" s="105">
        <v>0</v>
      </c>
      <c r="U34" s="105">
        <v>0</v>
      </c>
      <c r="V34" s="105">
        <v>0</v>
      </c>
      <c r="X34" s="180"/>
      <c r="Y34" s="180"/>
      <c r="Z34" s="180"/>
      <c r="AA34" s="180"/>
      <c r="AB34" s="180"/>
      <c r="AC34" s="180"/>
      <c r="AD34" s="180"/>
      <c r="AE34" s="180"/>
      <c r="AF34" s="180"/>
      <c r="AG34" s="180"/>
      <c r="AH34" s="180"/>
      <c r="AI34" s="180"/>
      <c r="AJ34" s="180"/>
      <c r="AK34" s="180"/>
      <c r="AL34" s="180"/>
      <c r="AM34" s="180"/>
      <c r="AN34" s="180"/>
      <c r="AO34" s="180"/>
      <c r="AP34" s="180"/>
      <c r="AQ34" s="180"/>
      <c r="AR34" s="180"/>
    </row>
    <row r="35" spans="1:44">
      <c r="A35" s="98" t="s">
        <v>174</v>
      </c>
      <c r="B35" s="99"/>
      <c r="C35" s="105">
        <v>0</v>
      </c>
      <c r="D35" s="108"/>
      <c r="E35" s="137">
        <v>0</v>
      </c>
      <c r="F35" s="145"/>
      <c r="G35" s="136">
        <v>0</v>
      </c>
      <c r="H35" s="109"/>
      <c r="I35" s="105"/>
      <c r="J35" s="105"/>
      <c r="K35" s="105"/>
      <c r="L35" s="105"/>
      <c r="M35" s="105"/>
      <c r="N35" s="105"/>
      <c r="O35" s="105"/>
      <c r="P35" s="105"/>
      <c r="Q35" s="105">
        <v>0</v>
      </c>
      <c r="R35" s="105">
        <v>0</v>
      </c>
      <c r="S35" s="105">
        <v>0</v>
      </c>
      <c r="T35" s="105">
        <v>0</v>
      </c>
      <c r="U35" s="105">
        <v>0</v>
      </c>
      <c r="V35" s="105">
        <v>-25719</v>
      </c>
      <c r="X35" s="180"/>
      <c r="Y35" s="180"/>
      <c r="Z35" s="180"/>
      <c r="AA35" s="180"/>
      <c r="AB35" s="180"/>
      <c r="AC35" s="180"/>
      <c r="AD35" s="180"/>
      <c r="AE35" s="180"/>
      <c r="AF35" s="180"/>
      <c r="AG35" s="180"/>
      <c r="AH35" s="180"/>
      <c r="AI35" s="180"/>
      <c r="AJ35" s="180"/>
      <c r="AK35" s="180"/>
      <c r="AL35" s="180"/>
      <c r="AM35" s="180"/>
      <c r="AN35" s="180"/>
      <c r="AO35" s="180"/>
      <c r="AP35" s="180"/>
      <c r="AQ35" s="180"/>
      <c r="AR35" s="180"/>
    </row>
    <row r="36" spans="1:44" ht="15.75" thickBot="1">
      <c r="A36" s="98" t="s">
        <v>109</v>
      </c>
      <c r="B36" s="99"/>
      <c r="C36" s="105">
        <v>218</v>
      </c>
      <c r="D36" s="108"/>
      <c r="E36" s="105">
        <v>360</v>
      </c>
      <c r="F36" s="108"/>
      <c r="G36" s="44">
        <v>-1881.036323</v>
      </c>
      <c r="H36" s="109"/>
      <c r="I36" s="105">
        <v>193</v>
      </c>
      <c r="J36" s="105">
        <v>26</v>
      </c>
      <c r="K36" s="105">
        <v>-1</v>
      </c>
      <c r="L36" s="105">
        <v>0</v>
      </c>
      <c r="M36" s="105">
        <v>27</v>
      </c>
      <c r="N36" s="105">
        <v>13</v>
      </c>
      <c r="O36" s="105">
        <v>-142</v>
      </c>
      <c r="P36" s="105">
        <v>462</v>
      </c>
      <c r="Q36" s="105">
        <v>-1056</v>
      </c>
      <c r="R36" s="105">
        <v>-397</v>
      </c>
      <c r="S36" s="105">
        <v>60.963676999999997</v>
      </c>
      <c r="T36" s="105">
        <v>-489</v>
      </c>
      <c r="U36" s="105">
        <v>-4172</v>
      </c>
      <c r="V36" s="105">
        <v>-590</v>
      </c>
      <c r="X36" s="180"/>
      <c r="Y36" s="180"/>
      <c r="Z36" s="180"/>
      <c r="AA36" s="180"/>
      <c r="AB36" s="180"/>
      <c r="AC36" s="180"/>
      <c r="AD36" s="180"/>
      <c r="AE36" s="180"/>
      <c r="AF36" s="180"/>
      <c r="AG36" s="180"/>
      <c r="AH36" s="180"/>
      <c r="AI36" s="180"/>
      <c r="AJ36" s="180"/>
      <c r="AK36" s="180"/>
      <c r="AL36" s="180"/>
      <c r="AM36" s="180"/>
      <c r="AN36" s="180"/>
      <c r="AO36" s="180"/>
      <c r="AP36" s="180"/>
      <c r="AQ36" s="180"/>
      <c r="AR36" s="180"/>
    </row>
    <row r="37" spans="1:44" ht="15.75" thickTop="1">
      <c r="A37" s="110" t="s">
        <v>110</v>
      </c>
      <c r="B37" s="99"/>
      <c r="C37" s="111">
        <v>52068</v>
      </c>
      <c r="D37" s="141"/>
      <c r="E37" s="111">
        <v>100868.84509315802</v>
      </c>
      <c r="F37" s="141"/>
      <c r="G37" s="50">
        <f>SUM(G29:G36)</f>
        <v>141447.2292873</v>
      </c>
      <c r="H37" s="71"/>
      <c r="I37" s="111">
        <v>7857</v>
      </c>
      <c r="J37" s="111">
        <v>15690</v>
      </c>
      <c r="K37" s="111">
        <v>11507</v>
      </c>
      <c r="L37" s="111">
        <v>17014</v>
      </c>
      <c r="M37" s="111">
        <v>21571</v>
      </c>
      <c r="N37" s="111">
        <v>22697</v>
      </c>
      <c r="O37" s="111">
        <v>25118</v>
      </c>
      <c r="P37" s="111">
        <v>31483</v>
      </c>
      <c r="Q37" s="111">
        <v>12784</v>
      </c>
      <c r="R37" s="111">
        <v>30422</v>
      </c>
      <c r="S37" s="115">
        <v>44734.963677</v>
      </c>
      <c r="T37" s="115">
        <v>53504.585469999998</v>
      </c>
      <c r="U37" s="115">
        <v>34690.550000000003</v>
      </c>
      <c r="V37" s="115">
        <v>47558</v>
      </c>
      <c r="X37" s="180"/>
      <c r="Y37" s="180"/>
      <c r="Z37" s="180"/>
      <c r="AA37" s="180"/>
      <c r="AB37" s="180"/>
      <c r="AC37" s="180"/>
      <c r="AD37" s="180"/>
      <c r="AE37" s="180"/>
      <c r="AF37" s="180"/>
      <c r="AG37" s="180"/>
      <c r="AH37" s="180"/>
      <c r="AI37" s="180"/>
      <c r="AJ37" s="180"/>
      <c r="AK37" s="180"/>
      <c r="AL37" s="180"/>
      <c r="AM37" s="180"/>
      <c r="AN37" s="180"/>
      <c r="AO37" s="180"/>
      <c r="AP37" s="180"/>
      <c r="AQ37" s="180"/>
      <c r="AR37" s="180"/>
    </row>
    <row r="38" spans="1:44">
      <c r="A38" s="99"/>
      <c r="B38" s="99"/>
      <c r="C38" s="116"/>
      <c r="D38" s="139"/>
      <c r="E38" s="116"/>
      <c r="F38" s="139"/>
      <c r="G38" s="116"/>
      <c r="H38" s="71"/>
      <c r="I38" s="116"/>
      <c r="J38" s="116"/>
      <c r="K38" s="116"/>
      <c r="L38" s="116"/>
      <c r="M38" s="116"/>
      <c r="N38" s="116"/>
      <c r="O38" s="116"/>
      <c r="P38" s="116"/>
      <c r="Q38" s="116"/>
      <c r="R38" s="116"/>
      <c r="S38" s="116"/>
      <c r="T38" s="116"/>
      <c r="U38" s="116"/>
      <c r="V38" s="116"/>
    </row>
    <row r="40" spans="1:44">
      <c r="A40" s="155" t="s">
        <v>160</v>
      </c>
    </row>
    <row r="41" spans="1:44" s="36" customFormat="1">
      <c r="A41" s="45"/>
      <c r="B41" s="47"/>
      <c r="C41" s="35"/>
      <c r="D41" s="124"/>
      <c r="E41" s="35"/>
      <c r="F41" s="96"/>
      <c r="G41" s="35"/>
      <c r="I41" s="35"/>
      <c r="J41" s="35"/>
      <c r="K41" s="35"/>
      <c r="L41" s="35"/>
    </row>
    <row r="42" spans="1:44" s="36" customFormat="1">
      <c r="A42" s="97" t="s">
        <v>81</v>
      </c>
      <c r="B42" s="41"/>
      <c r="C42" s="72" t="s">
        <v>67</v>
      </c>
      <c r="D42" s="124"/>
      <c r="E42" s="72" t="s">
        <v>93</v>
      </c>
      <c r="F42" s="96"/>
      <c r="G42" s="72" t="s">
        <v>128</v>
      </c>
      <c r="H42" s="60"/>
      <c r="I42" s="72" t="s">
        <v>35</v>
      </c>
      <c r="J42" s="72" t="s">
        <v>36</v>
      </c>
      <c r="K42" s="72" t="s">
        <v>37</v>
      </c>
      <c r="L42" s="72" t="s">
        <v>38</v>
      </c>
      <c r="M42" s="72" t="s">
        <v>39</v>
      </c>
      <c r="N42" s="72" t="s">
        <v>40</v>
      </c>
      <c r="O42" s="72" t="s">
        <v>66</v>
      </c>
      <c r="P42" s="72" t="s">
        <v>90</v>
      </c>
      <c r="Q42" s="72" t="s">
        <v>95</v>
      </c>
      <c r="R42" s="72" t="s">
        <v>96</v>
      </c>
      <c r="S42" s="72" t="s">
        <v>101</v>
      </c>
      <c r="T42" s="72" t="s">
        <v>129</v>
      </c>
      <c r="U42" s="72" t="s">
        <v>130</v>
      </c>
      <c r="V42" s="72" t="s">
        <v>135</v>
      </c>
    </row>
    <row r="43" spans="1:44" s="36" customFormat="1">
      <c r="A43" s="35"/>
      <c r="B43" s="35"/>
      <c r="C43" s="35"/>
      <c r="D43" s="124"/>
      <c r="E43" s="35"/>
      <c r="F43" s="96"/>
      <c r="G43" s="35"/>
      <c r="I43" s="35"/>
      <c r="J43" s="35"/>
      <c r="K43" s="35"/>
      <c r="L43" s="35"/>
    </row>
    <row r="44" spans="1:44" s="36" customFormat="1">
      <c r="A44" s="15" t="s">
        <v>159</v>
      </c>
      <c r="B44" s="46"/>
      <c r="C44" s="46">
        <v>63878</v>
      </c>
      <c r="D44" s="142"/>
      <c r="E44" s="46">
        <v>51546</v>
      </c>
      <c r="F44" s="142"/>
      <c r="G44" s="46">
        <v>173642</v>
      </c>
      <c r="I44" s="46">
        <v>7765</v>
      </c>
      <c r="J44" s="46">
        <v>19392</v>
      </c>
      <c r="K44" s="46">
        <v>22307</v>
      </c>
      <c r="L44" s="46">
        <v>14414</v>
      </c>
      <c r="M44" s="46">
        <v>25142</v>
      </c>
      <c r="N44" s="46">
        <v>-15265</v>
      </c>
      <c r="O44" s="46">
        <v>25416</v>
      </c>
      <c r="P44" s="46">
        <v>16253</v>
      </c>
      <c r="Q44" s="46">
        <v>19549</v>
      </c>
      <c r="R44" s="46">
        <v>41105</v>
      </c>
      <c r="S44" s="46">
        <v>53009</v>
      </c>
      <c r="T44" s="46">
        <v>59979</v>
      </c>
      <c r="U44" s="46">
        <v>46029</v>
      </c>
      <c r="V44" s="46">
        <v>88914</v>
      </c>
      <c r="X44" s="180"/>
      <c r="Y44" s="180"/>
      <c r="Z44" s="180"/>
      <c r="AA44" s="180"/>
      <c r="AB44" s="180"/>
      <c r="AC44" s="180"/>
      <c r="AD44" s="180"/>
      <c r="AE44" s="180"/>
      <c r="AF44" s="180"/>
      <c r="AG44" s="180"/>
      <c r="AH44" s="180"/>
      <c r="AI44" s="180"/>
      <c r="AJ44" s="180"/>
      <c r="AK44" s="180"/>
      <c r="AL44" s="180"/>
      <c r="AM44" s="180"/>
      <c r="AN44" s="180"/>
      <c r="AO44" s="180"/>
      <c r="AP44" s="180"/>
      <c r="AQ44" s="180"/>
    </row>
    <row r="45" spans="1:44" s="36" customFormat="1">
      <c r="A45" s="98" t="s">
        <v>108</v>
      </c>
      <c r="B45" s="46"/>
      <c r="C45" s="44">
        <v>-20303</v>
      </c>
      <c r="D45" s="143"/>
      <c r="E45" s="44">
        <v>-14402</v>
      </c>
      <c r="F45" s="143"/>
      <c r="G45" s="44">
        <v>-31513</v>
      </c>
      <c r="I45" s="44">
        <v>-1873</v>
      </c>
      <c r="J45" s="44">
        <v>-4611</v>
      </c>
      <c r="K45" s="44">
        <v>-7422</v>
      </c>
      <c r="L45" s="44">
        <v>-6397</v>
      </c>
      <c r="M45" s="44">
        <v>-631</v>
      </c>
      <c r="N45" s="44">
        <v>-6335</v>
      </c>
      <c r="O45" s="44">
        <v>-11635</v>
      </c>
      <c r="P45" s="44">
        <v>4200</v>
      </c>
      <c r="Q45" s="44">
        <v>-10934</v>
      </c>
      <c r="R45" s="44">
        <v>-8556</v>
      </c>
      <c r="S45" s="44">
        <v>-6251</v>
      </c>
      <c r="T45" s="44">
        <v>-5773</v>
      </c>
      <c r="U45" s="44">
        <v>-8024</v>
      </c>
      <c r="V45" s="44">
        <v>-12581</v>
      </c>
      <c r="X45" s="180"/>
      <c r="Y45" s="180"/>
      <c r="Z45" s="180"/>
      <c r="AA45" s="180"/>
      <c r="AB45" s="180"/>
      <c r="AC45" s="180"/>
      <c r="AD45" s="180"/>
      <c r="AE45" s="180"/>
      <c r="AF45" s="180"/>
      <c r="AG45" s="180"/>
      <c r="AH45" s="180"/>
      <c r="AI45" s="180"/>
      <c r="AJ45" s="180"/>
      <c r="AK45" s="180"/>
      <c r="AL45" s="180"/>
      <c r="AM45" s="180"/>
      <c r="AN45" s="180"/>
      <c r="AO45" s="180"/>
      <c r="AP45" s="180"/>
      <c r="AQ45" s="180"/>
    </row>
    <row r="46" spans="1:44" s="36" customFormat="1">
      <c r="A46" s="98" t="s">
        <v>167</v>
      </c>
      <c r="B46" s="46"/>
      <c r="C46" s="44">
        <v>13622</v>
      </c>
      <c r="D46" s="143"/>
      <c r="E46" s="44">
        <v>89067.845093158016</v>
      </c>
      <c r="F46" s="143"/>
      <c r="G46" s="44">
        <v>50113.265610299997</v>
      </c>
      <c r="H46" s="44"/>
      <c r="I46" s="44">
        <v>3012</v>
      </c>
      <c r="J46" s="44">
        <v>1246</v>
      </c>
      <c r="K46" s="44">
        <v>479</v>
      </c>
      <c r="L46" s="44">
        <v>8885</v>
      </c>
      <c r="M46" s="44">
        <v>1806</v>
      </c>
      <c r="N46" s="44">
        <v>51442</v>
      </c>
      <c r="O46" s="44">
        <v>16992</v>
      </c>
      <c r="P46" s="44">
        <v>18828</v>
      </c>
      <c r="Q46" s="44">
        <v>16527.083038000001</v>
      </c>
      <c r="R46" s="44">
        <v>11473.5971023</v>
      </c>
      <c r="S46" s="44">
        <v>10306</v>
      </c>
      <c r="T46" s="44">
        <v>11805.58547</v>
      </c>
      <c r="U46" s="44">
        <v>10439.549999999999</v>
      </c>
      <c r="V46" s="44">
        <v>7856</v>
      </c>
      <c r="X46" s="180"/>
      <c r="Y46" s="180"/>
      <c r="Z46" s="180"/>
      <c r="AA46" s="180"/>
      <c r="AB46" s="180"/>
      <c r="AC46" s="180"/>
      <c r="AD46" s="180"/>
      <c r="AE46" s="180"/>
      <c r="AF46" s="180"/>
      <c r="AG46" s="180"/>
      <c r="AH46" s="180"/>
      <c r="AI46" s="180"/>
      <c r="AJ46" s="180"/>
      <c r="AK46" s="180"/>
      <c r="AL46" s="180"/>
      <c r="AM46" s="180"/>
      <c r="AN46" s="180"/>
      <c r="AO46" s="180"/>
      <c r="AP46" s="180"/>
      <c r="AQ46" s="180"/>
    </row>
    <row r="47" spans="1:44" s="36" customFormat="1">
      <c r="A47" s="98" t="s">
        <v>106</v>
      </c>
      <c r="B47" s="46"/>
      <c r="C47" s="134">
        <v>292</v>
      </c>
      <c r="D47" s="134"/>
      <c r="E47" s="134">
        <v>2137</v>
      </c>
      <c r="F47" s="134"/>
      <c r="G47" s="134">
        <v>119</v>
      </c>
      <c r="H47" s="1"/>
      <c r="I47" s="134">
        <v>-53</v>
      </c>
      <c r="J47" s="134">
        <v>169</v>
      </c>
      <c r="K47" s="134">
        <v>47</v>
      </c>
      <c r="L47" s="134">
        <v>129</v>
      </c>
      <c r="M47" s="134">
        <v>430</v>
      </c>
      <c r="N47" s="134">
        <v>1097</v>
      </c>
      <c r="O47" s="134">
        <v>460</v>
      </c>
      <c r="P47" s="134">
        <v>150</v>
      </c>
      <c r="Q47" s="134">
        <v>49</v>
      </c>
      <c r="R47" s="134">
        <v>30</v>
      </c>
      <c r="S47" s="134">
        <v>20</v>
      </c>
      <c r="T47" s="134">
        <v>20</v>
      </c>
      <c r="U47" s="134">
        <v>0</v>
      </c>
      <c r="V47" s="134">
        <v>0</v>
      </c>
      <c r="X47" s="180"/>
      <c r="Y47" s="180"/>
      <c r="Z47" s="180"/>
      <c r="AA47" s="180"/>
      <c r="AB47" s="180"/>
      <c r="AC47" s="180"/>
      <c r="AD47" s="180"/>
      <c r="AE47" s="180"/>
      <c r="AF47" s="180"/>
      <c r="AG47" s="180"/>
      <c r="AH47" s="180"/>
      <c r="AI47" s="180"/>
      <c r="AJ47" s="180"/>
      <c r="AK47" s="180"/>
      <c r="AL47" s="180"/>
      <c r="AM47" s="180"/>
      <c r="AN47" s="180"/>
      <c r="AO47" s="180"/>
      <c r="AP47" s="180"/>
      <c r="AQ47" s="180"/>
    </row>
    <row r="48" spans="1:44" s="36" customFormat="1">
      <c r="A48" s="98" t="s">
        <v>171</v>
      </c>
      <c r="B48" s="46"/>
      <c r="C48" s="44">
        <v>0</v>
      </c>
      <c r="D48" s="143"/>
      <c r="E48" s="44">
        <v>0</v>
      </c>
      <c r="F48" s="143"/>
      <c r="G48" s="44">
        <v>0</v>
      </c>
      <c r="H48" s="44"/>
      <c r="I48" s="44">
        <v>0</v>
      </c>
      <c r="J48" s="44">
        <v>0</v>
      </c>
      <c r="K48" s="44">
        <v>0</v>
      </c>
      <c r="L48" s="44">
        <v>0</v>
      </c>
      <c r="M48" s="44">
        <v>0</v>
      </c>
      <c r="N48" s="44">
        <v>0</v>
      </c>
      <c r="O48" s="44">
        <v>0</v>
      </c>
      <c r="P48" s="44">
        <v>0</v>
      </c>
      <c r="Q48" s="44">
        <v>0</v>
      </c>
      <c r="R48" s="44">
        <v>0</v>
      </c>
      <c r="S48" s="44">
        <v>0</v>
      </c>
      <c r="T48" s="44">
        <v>0</v>
      </c>
      <c r="U48" s="44">
        <v>120</v>
      </c>
      <c r="V48" s="44">
        <v>57</v>
      </c>
      <c r="X48" s="180"/>
      <c r="Y48" s="180"/>
      <c r="Z48" s="180"/>
      <c r="AA48" s="180"/>
      <c r="AB48" s="180"/>
      <c r="AC48" s="180"/>
      <c r="AD48" s="180"/>
      <c r="AE48" s="180"/>
      <c r="AF48" s="180"/>
      <c r="AG48" s="180"/>
      <c r="AH48" s="180"/>
      <c r="AI48" s="180"/>
      <c r="AJ48" s="180"/>
      <c r="AK48" s="180"/>
      <c r="AL48" s="180"/>
      <c r="AM48" s="180"/>
      <c r="AN48" s="180"/>
      <c r="AO48" s="180"/>
      <c r="AP48" s="180"/>
      <c r="AQ48" s="180"/>
    </row>
    <row r="49" spans="1:43" s="36" customFormat="1">
      <c r="A49" s="98" t="s">
        <v>174</v>
      </c>
      <c r="B49" s="46"/>
      <c r="C49" s="44">
        <v>0</v>
      </c>
      <c r="D49" s="143"/>
      <c r="E49" s="44">
        <v>0</v>
      </c>
      <c r="F49" s="143"/>
      <c r="G49" s="44">
        <v>0</v>
      </c>
      <c r="H49" s="44"/>
      <c r="I49" s="44">
        <v>0</v>
      </c>
      <c r="J49" s="44">
        <v>0</v>
      </c>
      <c r="K49" s="44">
        <v>0</v>
      </c>
      <c r="L49" s="44">
        <v>0</v>
      </c>
      <c r="M49" s="44">
        <v>0</v>
      </c>
      <c r="N49" s="44">
        <v>0</v>
      </c>
      <c r="O49" s="44">
        <v>0</v>
      </c>
      <c r="P49" s="44">
        <v>0</v>
      </c>
      <c r="Q49" s="44">
        <v>0</v>
      </c>
      <c r="R49" s="44">
        <v>0</v>
      </c>
      <c r="S49" s="44">
        <v>0</v>
      </c>
      <c r="T49" s="44">
        <v>0</v>
      </c>
      <c r="U49" s="44">
        <v>0</v>
      </c>
      <c r="V49" s="44">
        <v>-25719</v>
      </c>
      <c r="X49" s="180"/>
      <c r="Y49" s="180"/>
      <c r="Z49" s="180"/>
      <c r="AA49" s="180"/>
      <c r="AB49" s="180"/>
      <c r="AC49" s="180"/>
      <c r="AD49" s="180"/>
      <c r="AE49" s="180"/>
      <c r="AF49" s="180"/>
      <c r="AG49" s="180"/>
      <c r="AH49" s="180"/>
      <c r="AI49" s="180"/>
      <c r="AJ49" s="180"/>
      <c r="AK49" s="180"/>
      <c r="AL49" s="180"/>
      <c r="AM49" s="180"/>
      <c r="AN49" s="180"/>
      <c r="AO49" s="180"/>
      <c r="AP49" s="180"/>
      <c r="AQ49" s="180"/>
    </row>
    <row r="50" spans="1:43" s="36" customFormat="1">
      <c r="A50" s="98" t="s">
        <v>107</v>
      </c>
      <c r="B50" s="46"/>
      <c r="C50" s="44">
        <v>7539</v>
      </c>
      <c r="D50" s="143"/>
      <c r="E50" s="44">
        <v>0</v>
      </c>
      <c r="F50" s="143"/>
      <c r="G50" s="44">
        <v>0</v>
      </c>
      <c r="H50" s="44"/>
      <c r="I50" s="44">
        <v>0</v>
      </c>
      <c r="J50" s="44">
        <v>1199</v>
      </c>
      <c r="K50" s="44">
        <v>0</v>
      </c>
      <c r="L50" s="44">
        <v>6340</v>
      </c>
      <c r="M50" s="44">
        <v>0</v>
      </c>
      <c r="N50" s="44">
        <v>0</v>
      </c>
      <c r="O50" s="44">
        <v>0</v>
      </c>
      <c r="P50" s="44">
        <v>0</v>
      </c>
      <c r="Q50" s="44">
        <v>0</v>
      </c>
      <c r="R50" s="44">
        <v>0</v>
      </c>
      <c r="S50" s="44">
        <v>0</v>
      </c>
      <c r="T50" s="44">
        <v>0</v>
      </c>
      <c r="U50" s="44">
        <v>0</v>
      </c>
      <c r="V50" s="44">
        <v>0</v>
      </c>
      <c r="X50" s="180"/>
      <c r="Y50" s="180"/>
      <c r="Z50" s="180"/>
      <c r="AA50" s="180"/>
      <c r="AB50" s="180"/>
      <c r="AC50" s="180"/>
      <c r="AD50" s="180"/>
      <c r="AE50" s="180"/>
      <c r="AF50" s="180"/>
      <c r="AG50" s="180"/>
      <c r="AH50" s="180"/>
      <c r="AI50" s="180"/>
      <c r="AJ50" s="180"/>
      <c r="AK50" s="180"/>
      <c r="AL50" s="180"/>
      <c r="AM50" s="180"/>
      <c r="AN50" s="180"/>
      <c r="AO50" s="180"/>
      <c r="AP50" s="180"/>
      <c r="AQ50" s="180"/>
    </row>
    <row r="51" spans="1:43" s="36" customFormat="1">
      <c r="A51" s="98" t="s">
        <v>153</v>
      </c>
      <c r="B51" s="46"/>
      <c r="C51" s="44">
        <v>-5474</v>
      </c>
      <c r="D51" s="143"/>
      <c r="E51" s="44">
        <v>-10022</v>
      </c>
      <c r="F51" s="143"/>
      <c r="G51" s="44">
        <v>-15468</v>
      </c>
      <c r="H51" s="44"/>
      <c r="I51" s="44">
        <v>-1152</v>
      </c>
      <c r="J51" s="44">
        <v>-1196</v>
      </c>
      <c r="K51" s="44">
        <v>-1412</v>
      </c>
      <c r="L51" s="44">
        <v>-1714</v>
      </c>
      <c r="M51" s="44">
        <v>-2013</v>
      </c>
      <c r="N51" s="44">
        <v>-2240</v>
      </c>
      <c r="O51" s="44">
        <v>-2553</v>
      </c>
      <c r="P51" s="44">
        <v>-3216</v>
      </c>
      <c r="Q51" s="44">
        <v>-3646</v>
      </c>
      <c r="R51" s="44">
        <v>-3852</v>
      </c>
      <c r="S51" s="44">
        <v>-3886</v>
      </c>
      <c r="T51" s="44">
        <v>-4084</v>
      </c>
      <c r="U51" s="44">
        <v>-4338</v>
      </c>
      <c r="V51" s="44">
        <v>-4358</v>
      </c>
      <c r="X51" s="180"/>
      <c r="Y51" s="180"/>
      <c r="Z51" s="180"/>
      <c r="AA51" s="180"/>
      <c r="AB51" s="180"/>
      <c r="AC51" s="180"/>
      <c r="AD51" s="180"/>
      <c r="AE51" s="180"/>
      <c r="AF51" s="180"/>
      <c r="AG51" s="180"/>
      <c r="AH51" s="180"/>
      <c r="AI51" s="180"/>
      <c r="AJ51" s="180"/>
      <c r="AK51" s="180"/>
      <c r="AL51" s="180"/>
      <c r="AM51" s="180"/>
      <c r="AN51" s="180"/>
      <c r="AO51" s="180"/>
      <c r="AP51" s="180"/>
      <c r="AQ51" s="180"/>
    </row>
    <row r="52" spans="1:43" s="36" customFormat="1" ht="15.75" thickBot="1">
      <c r="A52" s="98" t="s">
        <v>109</v>
      </c>
      <c r="B52" s="46"/>
      <c r="C52" s="44">
        <v>701</v>
      </c>
      <c r="D52" s="143"/>
      <c r="E52" s="44">
        <v>2007</v>
      </c>
      <c r="F52" s="143"/>
      <c r="G52" s="44">
        <v>-5188</v>
      </c>
      <c r="H52" s="44"/>
      <c r="I52" s="44">
        <v>331</v>
      </c>
      <c r="J52" s="44">
        <v>142</v>
      </c>
      <c r="K52" s="44">
        <v>87</v>
      </c>
      <c r="L52" s="44">
        <v>140</v>
      </c>
      <c r="M52" s="44">
        <v>307</v>
      </c>
      <c r="N52" s="44">
        <v>537</v>
      </c>
      <c r="O52" s="44">
        <v>193</v>
      </c>
      <c r="P52" s="44">
        <v>970</v>
      </c>
      <c r="Q52" s="44">
        <v>-1243</v>
      </c>
      <c r="R52" s="44">
        <v>-1260</v>
      </c>
      <c r="S52" s="44">
        <v>-952</v>
      </c>
      <c r="T52" s="44">
        <v>-1733</v>
      </c>
      <c r="U52" s="44">
        <v>-5270</v>
      </c>
      <c r="V52" s="44">
        <v>-1798</v>
      </c>
      <c r="X52" s="180"/>
      <c r="Y52" s="180"/>
      <c r="Z52" s="180"/>
      <c r="AA52" s="180"/>
      <c r="AB52" s="180"/>
      <c r="AC52" s="180"/>
      <c r="AD52" s="180"/>
      <c r="AE52" s="180"/>
      <c r="AF52" s="180"/>
      <c r="AG52" s="180"/>
      <c r="AH52" s="180"/>
      <c r="AI52" s="180"/>
      <c r="AJ52" s="180"/>
      <c r="AK52" s="180"/>
      <c r="AL52" s="180"/>
      <c r="AM52" s="180"/>
      <c r="AN52" s="180"/>
      <c r="AO52" s="180"/>
      <c r="AP52" s="180"/>
      <c r="AQ52" s="180"/>
    </row>
    <row r="53" spans="1:43" s="36" customFormat="1" ht="15.75" thickTop="1">
      <c r="A53" s="49" t="s">
        <v>132</v>
      </c>
      <c r="B53" s="50"/>
      <c r="C53" s="50">
        <v>60255</v>
      </c>
      <c r="D53" s="144"/>
      <c r="E53" s="50">
        <v>120333.84509315802</v>
      </c>
      <c r="F53" s="144"/>
      <c r="G53" s="50">
        <v>171705.2656103</v>
      </c>
      <c r="I53" s="50">
        <v>8030</v>
      </c>
      <c r="J53" s="50">
        <v>16341</v>
      </c>
      <c r="K53" s="50">
        <v>14086</v>
      </c>
      <c r="L53" s="50">
        <v>21797</v>
      </c>
      <c r="M53" s="50">
        <v>25041</v>
      </c>
      <c r="N53" s="50">
        <v>29236</v>
      </c>
      <c r="O53" s="50">
        <v>28873</v>
      </c>
      <c r="P53" s="50">
        <v>37185</v>
      </c>
      <c r="Q53" s="50">
        <v>20302.083038000001</v>
      </c>
      <c r="R53" s="50">
        <v>38940.597102300002</v>
      </c>
      <c r="S53" s="50">
        <v>52246</v>
      </c>
      <c r="T53" s="50">
        <v>60214.585470000005</v>
      </c>
      <c r="U53" s="50">
        <v>38956.550000000003</v>
      </c>
      <c r="V53" s="50">
        <v>52371</v>
      </c>
      <c r="X53" s="180"/>
      <c r="Y53" s="180"/>
      <c r="Z53" s="180"/>
      <c r="AA53" s="180"/>
      <c r="AB53" s="180"/>
      <c r="AC53" s="180"/>
      <c r="AD53" s="180"/>
      <c r="AE53" s="180"/>
      <c r="AF53" s="180"/>
      <c r="AG53" s="180"/>
      <c r="AH53" s="180"/>
      <c r="AI53" s="180"/>
      <c r="AJ53" s="180"/>
      <c r="AK53" s="180"/>
      <c r="AL53" s="180"/>
      <c r="AM53" s="180"/>
      <c r="AN53" s="180"/>
      <c r="AO53" s="180"/>
      <c r="AP53" s="180"/>
      <c r="AQ53" s="180"/>
    </row>
    <row r="54" spans="1:43" s="36" customFormat="1" ht="12.75">
      <c r="A54" s="35"/>
      <c r="B54" s="35"/>
      <c r="C54" s="44"/>
      <c r="D54" s="143"/>
      <c r="E54" s="44"/>
      <c r="F54" s="143"/>
      <c r="G54" s="44"/>
      <c r="I54" s="35"/>
      <c r="J54" s="35"/>
      <c r="K54" s="35"/>
      <c r="L54" s="35"/>
    </row>
    <row r="55" spans="1:43" s="36" customFormat="1" ht="12.75">
      <c r="A55" s="35"/>
      <c r="B55" s="35"/>
      <c r="C55" s="116"/>
      <c r="D55" s="124"/>
      <c r="E55" s="116"/>
      <c r="F55" s="124"/>
      <c r="G55" s="116"/>
      <c r="I55" s="116"/>
      <c r="J55" s="116"/>
      <c r="K55" s="116"/>
      <c r="L55" s="116"/>
      <c r="M55" s="116"/>
      <c r="N55" s="116"/>
      <c r="O55" s="116"/>
      <c r="P55" s="116"/>
      <c r="Q55" s="116"/>
      <c r="R55" s="116"/>
      <c r="S55" s="116"/>
      <c r="T55" s="116"/>
      <c r="U55" s="116"/>
      <c r="V55" s="116"/>
    </row>
    <row r="57" spans="1:43">
      <c r="A57" s="65"/>
      <c r="B57" s="99"/>
      <c r="C57" s="99"/>
      <c r="D57" s="139"/>
      <c r="E57" s="99"/>
      <c r="F57" s="139"/>
      <c r="G57" s="99"/>
      <c r="H57" s="71"/>
      <c r="I57" s="99"/>
      <c r="J57" s="99"/>
      <c r="K57" s="99"/>
      <c r="L57" s="99"/>
      <c r="M57" s="71"/>
      <c r="N57" s="71"/>
      <c r="O57" s="71"/>
      <c r="P57" s="71"/>
      <c r="Q57" s="71"/>
      <c r="R57" s="71"/>
      <c r="S57" s="71"/>
      <c r="T57" s="71"/>
      <c r="U57" s="71"/>
      <c r="V57" s="71"/>
    </row>
  </sheetData>
  <phoneticPr fontId="23" type="noConversion"/>
  <hyperlinks>
    <hyperlink ref="A1" location="Contents!A1" display="Back to contents" xr:uid="{C8A09D17-B41E-452A-BC50-6F7ABBA269B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5CFB9-17E0-4E07-8924-0391C09D601B}">
  <sheetPr codeName="Sheet8">
    <tabColor rgb="FFFFC000"/>
  </sheetPr>
  <dimension ref="A1:P113"/>
  <sheetViews>
    <sheetView showGridLines="0" zoomScale="85" zoomScaleNormal="85" workbookViewId="0">
      <pane xSplit="5" ySplit="7" topLeftCell="F8" activePane="bottomRight" state="frozen"/>
      <selection pane="topRight" activeCell="F1" sqref="F1"/>
      <selection pane="bottomLeft" activeCell="A9" sqref="A9"/>
      <selection pane="bottomRight" activeCell="R22" sqref="R22"/>
    </sheetView>
  </sheetViews>
  <sheetFormatPr defaultColWidth="8.7109375" defaultRowHeight="12.75"/>
  <cols>
    <col min="1" max="1" width="42.5703125" style="35" customWidth="1"/>
    <col min="2" max="2" width="1.42578125" style="35" customWidth="1"/>
    <col min="3" max="3" width="13.28515625" style="36" customWidth="1"/>
    <col min="4" max="4" width="2.42578125" style="36" customWidth="1"/>
    <col min="5" max="5" width="13.28515625" style="36" customWidth="1"/>
    <col min="6" max="6" width="5.5703125" style="36" customWidth="1"/>
    <col min="7" max="13" width="13.140625" style="36" customWidth="1"/>
    <col min="14" max="15" width="11.28515625" style="36" customWidth="1"/>
    <col min="16" max="16" width="10.5703125" style="36" customWidth="1"/>
    <col min="17" max="16384" width="8.7109375" style="36"/>
  </cols>
  <sheetData>
    <row r="1" spans="1:16">
      <c r="A1" s="149" t="s">
        <v>1</v>
      </c>
    </row>
    <row r="2" spans="1:16">
      <c r="C2" s="35"/>
      <c r="D2" s="35"/>
      <c r="E2" s="35"/>
    </row>
    <row r="3" spans="1:16" ht="47.25" customHeight="1">
      <c r="A3" s="176" t="s">
        <v>161</v>
      </c>
      <c r="B3" s="176"/>
      <c r="C3" s="176"/>
      <c r="D3" s="176"/>
      <c r="E3" s="176"/>
      <c r="F3" s="176"/>
      <c r="G3" s="176"/>
      <c r="H3" s="176"/>
      <c r="I3" s="176"/>
    </row>
    <row r="4" spans="1:16">
      <c r="A4" s="126"/>
    </row>
    <row r="5" spans="1:16">
      <c r="A5" s="126"/>
      <c r="B5" s="37"/>
      <c r="C5" s="82" t="s">
        <v>93</v>
      </c>
      <c r="E5" s="82" t="s">
        <v>128</v>
      </c>
      <c r="F5" s="60"/>
      <c r="G5" s="82" t="s">
        <v>39</v>
      </c>
      <c r="H5" s="82" t="s">
        <v>40</v>
      </c>
      <c r="I5" s="82" t="s">
        <v>66</v>
      </c>
      <c r="J5" s="82" t="s">
        <v>90</v>
      </c>
      <c r="K5" s="82" t="s">
        <v>95</v>
      </c>
      <c r="L5" s="82" t="s">
        <v>96</v>
      </c>
      <c r="M5" s="82" t="s">
        <v>101</v>
      </c>
      <c r="N5" s="82" t="s">
        <v>129</v>
      </c>
      <c r="O5" s="72" t="s">
        <v>130</v>
      </c>
      <c r="P5" s="72" t="s">
        <v>135</v>
      </c>
    </row>
    <row r="6" spans="1:16">
      <c r="A6" s="38"/>
      <c r="B6" s="38"/>
      <c r="C6" s="61"/>
      <c r="E6" s="61"/>
      <c r="F6" s="61"/>
      <c r="G6" s="14"/>
      <c r="H6" s="14"/>
      <c r="I6" s="14"/>
      <c r="J6" s="14"/>
      <c r="K6" s="14"/>
      <c r="L6" s="14"/>
      <c r="M6" s="14"/>
    </row>
    <row r="7" spans="1:16">
      <c r="A7" s="39" t="s">
        <v>68</v>
      </c>
      <c r="B7" s="40"/>
      <c r="C7" s="39"/>
      <c r="D7" s="39"/>
      <c r="E7" s="39"/>
      <c r="G7" s="39"/>
      <c r="H7" s="39"/>
      <c r="I7" s="39"/>
      <c r="J7" s="39"/>
      <c r="K7" s="39"/>
      <c r="L7" s="39"/>
      <c r="M7" s="39"/>
      <c r="N7" s="39"/>
      <c r="O7" s="39"/>
      <c r="P7" s="39"/>
    </row>
    <row r="8" spans="1:16">
      <c r="A8" s="127" t="s">
        <v>124</v>
      </c>
      <c r="B8" s="43"/>
      <c r="C8" s="44">
        <v>499799</v>
      </c>
      <c r="D8" s="44"/>
      <c r="E8" s="44">
        <v>551243</v>
      </c>
      <c r="G8" s="44">
        <v>104761</v>
      </c>
      <c r="H8" s="44">
        <v>111480</v>
      </c>
      <c r="I8" s="44">
        <v>127005</v>
      </c>
      <c r="J8" s="44">
        <v>156554</v>
      </c>
      <c r="K8" s="44">
        <v>123518</v>
      </c>
      <c r="L8" s="44">
        <v>126257</v>
      </c>
      <c r="M8" s="44">
        <v>138513</v>
      </c>
      <c r="N8" s="44">
        <v>162954</v>
      </c>
      <c r="O8" s="44">
        <v>122601</v>
      </c>
      <c r="P8" s="44">
        <v>137428</v>
      </c>
    </row>
    <row r="9" spans="1:16">
      <c r="A9" s="118" t="s">
        <v>112</v>
      </c>
      <c r="B9" s="46"/>
      <c r="C9" s="44">
        <v>592630</v>
      </c>
      <c r="D9" s="44"/>
      <c r="E9" s="44">
        <v>804465</v>
      </c>
      <c r="G9" s="44">
        <v>122167</v>
      </c>
      <c r="H9" s="44">
        <v>134537</v>
      </c>
      <c r="I9" s="44">
        <v>146897</v>
      </c>
      <c r="J9" s="44">
        <v>189029</v>
      </c>
      <c r="K9" s="44">
        <v>177706</v>
      </c>
      <c r="L9" s="44">
        <v>183141</v>
      </c>
      <c r="M9" s="44">
        <v>200357</v>
      </c>
      <c r="N9" s="44">
        <v>243260</v>
      </c>
      <c r="O9" s="44">
        <v>210510</v>
      </c>
      <c r="P9" s="44">
        <v>215592</v>
      </c>
    </row>
    <row r="10" spans="1:16">
      <c r="A10" s="119" t="s">
        <v>115</v>
      </c>
      <c r="B10" s="47"/>
      <c r="C10" s="44">
        <v>227910</v>
      </c>
      <c r="D10" s="44"/>
      <c r="E10" s="44">
        <v>284255</v>
      </c>
      <c r="F10" s="81"/>
      <c r="G10" s="44">
        <v>47015</v>
      </c>
      <c r="H10" s="44">
        <v>54780</v>
      </c>
      <c r="I10" s="44">
        <v>59415</v>
      </c>
      <c r="J10" s="44">
        <v>66700</v>
      </c>
      <c r="K10" s="44">
        <v>60773</v>
      </c>
      <c r="L10" s="44">
        <v>67642</v>
      </c>
      <c r="M10" s="44">
        <v>73745</v>
      </c>
      <c r="N10" s="44">
        <v>82096</v>
      </c>
      <c r="O10" s="44">
        <v>71447</v>
      </c>
      <c r="P10" s="44">
        <v>77615</v>
      </c>
    </row>
    <row r="11" spans="1:16">
      <c r="A11" s="48" t="s">
        <v>116</v>
      </c>
      <c r="B11" s="47"/>
      <c r="C11" s="44">
        <v>322332</v>
      </c>
      <c r="D11" s="44"/>
      <c r="E11" s="44">
        <v>465338</v>
      </c>
      <c r="F11" s="81"/>
      <c r="G11" s="44">
        <v>65598</v>
      </c>
      <c r="H11" s="44">
        <v>70393</v>
      </c>
      <c r="I11" s="44">
        <v>77415</v>
      </c>
      <c r="J11" s="44">
        <v>108927</v>
      </c>
      <c r="K11" s="44">
        <v>104845</v>
      </c>
      <c r="L11" s="44">
        <v>102772</v>
      </c>
      <c r="M11" s="44">
        <v>113272</v>
      </c>
      <c r="N11" s="44">
        <v>144449</v>
      </c>
      <c r="O11" s="44">
        <v>123386</v>
      </c>
      <c r="P11" s="44">
        <v>123736</v>
      </c>
    </row>
    <row r="12" spans="1:16">
      <c r="A12" s="48" t="s">
        <v>117</v>
      </c>
      <c r="B12" s="47"/>
      <c r="C12" s="44">
        <v>76537</v>
      </c>
      <c r="D12" s="44"/>
      <c r="E12" s="44">
        <v>85944</v>
      </c>
      <c r="F12" s="81"/>
      <c r="G12" s="44">
        <v>16839</v>
      </c>
      <c r="H12" s="44">
        <v>17373</v>
      </c>
      <c r="I12" s="44">
        <v>18823</v>
      </c>
      <c r="J12" s="44">
        <v>23502</v>
      </c>
      <c r="K12" s="44">
        <v>20406</v>
      </c>
      <c r="L12" s="44">
        <v>19786</v>
      </c>
      <c r="M12" s="44">
        <v>20377</v>
      </c>
      <c r="N12" s="44">
        <v>25375</v>
      </c>
      <c r="O12" s="44">
        <v>24276</v>
      </c>
      <c r="P12" s="44">
        <v>21203</v>
      </c>
    </row>
    <row r="13" spans="1:16">
      <c r="A13" s="48" t="s">
        <v>118</v>
      </c>
      <c r="B13" s="47"/>
      <c r="C13" s="44">
        <v>-34149</v>
      </c>
      <c r="D13" s="44"/>
      <c r="E13" s="44">
        <v>-31072</v>
      </c>
      <c r="F13" s="81"/>
      <c r="G13" s="44">
        <v>-7285</v>
      </c>
      <c r="H13" s="44">
        <v>-8009</v>
      </c>
      <c r="I13" s="44">
        <v>-8756</v>
      </c>
      <c r="J13" s="44">
        <v>-10100</v>
      </c>
      <c r="K13" s="44">
        <v>-8318</v>
      </c>
      <c r="L13" s="44">
        <v>-7059</v>
      </c>
      <c r="M13" s="44">
        <v>-7037</v>
      </c>
      <c r="N13" s="44">
        <v>-8660</v>
      </c>
      <c r="O13" s="44">
        <v>-8599</v>
      </c>
      <c r="P13" s="44">
        <v>-6962</v>
      </c>
    </row>
    <row r="14" spans="1:16">
      <c r="A14" s="118" t="s">
        <v>113</v>
      </c>
      <c r="B14" s="47"/>
      <c r="C14" s="44">
        <v>133202</v>
      </c>
      <c r="D14" s="44"/>
      <c r="E14" s="44">
        <v>214290</v>
      </c>
      <c r="G14" s="44">
        <v>25567</v>
      </c>
      <c r="H14" s="44">
        <v>29932</v>
      </c>
      <c r="I14" s="44">
        <v>32835</v>
      </c>
      <c r="J14" s="44">
        <v>44867</v>
      </c>
      <c r="K14" s="44">
        <v>48116</v>
      </c>
      <c r="L14" s="44">
        <v>49054</v>
      </c>
      <c r="M14" s="44">
        <v>54817</v>
      </c>
      <c r="N14" s="44">
        <v>62303</v>
      </c>
      <c r="O14" s="44">
        <v>62448</v>
      </c>
      <c r="P14" s="44">
        <v>64892</v>
      </c>
    </row>
    <row r="15" spans="1:16">
      <c r="A15" s="45" t="s">
        <v>122</v>
      </c>
      <c r="B15" s="47"/>
      <c r="C15" s="44">
        <v>91535</v>
      </c>
      <c r="D15" s="44"/>
      <c r="E15" s="44">
        <v>120766</v>
      </c>
      <c r="G15" s="44">
        <v>19452</v>
      </c>
      <c r="H15" s="44">
        <v>20276</v>
      </c>
      <c r="I15" s="44">
        <v>22142</v>
      </c>
      <c r="J15" s="44">
        <v>29665</v>
      </c>
      <c r="K15" s="44">
        <v>29916</v>
      </c>
      <c r="L15" s="44">
        <v>27510</v>
      </c>
      <c r="M15" s="44">
        <v>29280</v>
      </c>
      <c r="N15" s="44">
        <v>34061</v>
      </c>
      <c r="O15" s="44">
        <v>32199</v>
      </c>
      <c r="P15" s="44">
        <v>34905</v>
      </c>
    </row>
    <row r="16" spans="1:16">
      <c r="A16" s="45" t="s">
        <v>125</v>
      </c>
      <c r="B16" s="47"/>
      <c r="C16" s="44">
        <v>33617</v>
      </c>
      <c r="D16" s="44"/>
      <c r="E16" s="44">
        <v>85909</v>
      </c>
      <c r="G16" s="44">
        <v>4986</v>
      </c>
      <c r="H16" s="44">
        <v>7494</v>
      </c>
      <c r="I16" s="44">
        <v>8666</v>
      </c>
      <c r="J16" s="44">
        <v>12471</v>
      </c>
      <c r="K16" s="44">
        <v>16050</v>
      </c>
      <c r="L16" s="44">
        <v>19576</v>
      </c>
      <c r="M16" s="44">
        <v>23611</v>
      </c>
      <c r="N16" s="44">
        <v>26671</v>
      </c>
      <c r="O16" s="44">
        <v>29405</v>
      </c>
      <c r="P16" s="44">
        <v>29484</v>
      </c>
    </row>
    <row r="17" spans="1:16">
      <c r="A17" s="45" t="s">
        <v>123</v>
      </c>
      <c r="B17" s="47"/>
      <c r="C17" s="44">
        <v>13049</v>
      </c>
      <c r="D17" s="44"/>
      <c r="E17" s="44">
        <v>15952</v>
      </c>
      <c r="G17" s="44">
        <v>2193</v>
      </c>
      <c r="H17" s="44">
        <v>2875</v>
      </c>
      <c r="I17" s="44">
        <v>3163</v>
      </c>
      <c r="J17" s="44">
        <v>4817</v>
      </c>
      <c r="K17" s="44">
        <v>3833</v>
      </c>
      <c r="L17" s="44">
        <v>3496</v>
      </c>
      <c r="M17" s="44">
        <v>3834</v>
      </c>
      <c r="N17" s="44">
        <v>4789</v>
      </c>
      <c r="O17" s="44">
        <v>2692</v>
      </c>
      <c r="P17" s="44">
        <v>2571</v>
      </c>
    </row>
    <row r="18" spans="1:16">
      <c r="A18" s="48" t="s">
        <v>118</v>
      </c>
      <c r="B18" s="47"/>
      <c r="C18" s="44">
        <v>-4999</v>
      </c>
      <c r="D18" s="44"/>
      <c r="E18" s="44">
        <v>-8337</v>
      </c>
      <c r="G18" s="44">
        <v>-1064</v>
      </c>
      <c r="H18" s="44">
        <v>-713</v>
      </c>
      <c r="I18" s="44">
        <v>-1136</v>
      </c>
      <c r="J18" s="44">
        <v>-2086</v>
      </c>
      <c r="K18" s="44">
        <v>-1683</v>
      </c>
      <c r="L18" s="44">
        <v>-1528</v>
      </c>
      <c r="M18" s="44">
        <v>-1908</v>
      </c>
      <c r="N18" s="44">
        <v>-3218</v>
      </c>
      <c r="O18" s="44">
        <v>-1848</v>
      </c>
      <c r="P18" s="44">
        <v>-2068</v>
      </c>
    </row>
    <row r="19" spans="1:16">
      <c r="A19" s="118" t="s">
        <v>114</v>
      </c>
      <c r="B19" s="47"/>
      <c r="C19" s="44">
        <v>32520</v>
      </c>
      <c r="D19" s="44"/>
      <c r="E19" s="44">
        <v>48152</v>
      </c>
      <c r="G19" s="44">
        <v>6794</v>
      </c>
      <c r="H19" s="44">
        <v>7471</v>
      </c>
      <c r="I19" s="44">
        <v>8437</v>
      </c>
      <c r="J19" s="44">
        <v>9818</v>
      </c>
      <c r="K19" s="44">
        <v>9990</v>
      </c>
      <c r="L19" s="44">
        <v>11861</v>
      </c>
      <c r="M19" s="44">
        <v>12382</v>
      </c>
      <c r="N19" s="44">
        <v>13920</v>
      </c>
      <c r="O19" s="44">
        <v>13563</v>
      </c>
      <c r="P19" s="44">
        <v>15332</v>
      </c>
    </row>
    <row r="20" spans="1:16">
      <c r="A20" s="118" t="s">
        <v>120</v>
      </c>
      <c r="B20" s="47"/>
      <c r="C20" s="44">
        <v>134</v>
      </c>
      <c r="D20" s="44"/>
      <c r="E20" s="44">
        <v>577</v>
      </c>
      <c r="G20" s="44">
        <v>11</v>
      </c>
      <c r="H20" s="44">
        <v>17</v>
      </c>
      <c r="I20" s="44">
        <v>38</v>
      </c>
      <c r="J20" s="44">
        <v>67</v>
      </c>
      <c r="K20" s="44">
        <v>33</v>
      </c>
      <c r="L20" s="44">
        <v>83</v>
      </c>
      <c r="M20" s="44">
        <v>153</v>
      </c>
      <c r="N20" s="44">
        <v>308</v>
      </c>
      <c r="O20" s="44">
        <v>88</v>
      </c>
      <c r="P20" s="44">
        <v>148</v>
      </c>
    </row>
    <row r="21" spans="1:16">
      <c r="A21" s="118" t="s">
        <v>119</v>
      </c>
      <c r="B21" s="47"/>
      <c r="C21" s="44">
        <v>11460</v>
      </c>
      <c r="D21" s="44"/>
      <c r="E21" s="44">
        <v>12073</v>
      </c>
      <c r="G21" s="44">
        <v>2581</v>
      </c>
      <c r="H21" s="44">
        <v>2628</v>
      </c>
      <c r="I21" s="44">
        <v>2948</v>
      </c>
      <c r="J21" s="44">
        <v>3304</v>
      </c>
      <c r="K21" s="44">
        <v>3319</v>
      </c>
      <c r="L21" s="44">
        <v>2968</v>
      </c>
      <c r="M21" s="44">
        <v>2659</v>
      </c>
      <c r="N21" s="44">
        <v>3128</v>
      </c>
      <c r="O21" s="44">
        <v>3121</v>
      </c>
      <c r="P21" s="44">
        <v>3424</v>
      </c>
    </row>
    <row r="22" spans="1:16">
      <c r="A22" s="45" t="s">
        <v>127</v>
      </c>
      <c r="B22" s="47"/>
      <c r="C22" s="44">
        <v>-175185</v>
      </c>
      <c r="D22" s="44"/>
      <c r="E22" s="44">
        <v>-189702</v>
      </c>
      <c r="G22" s="44">
        <v>-33567</v>
      </c>
      <c r="H22" s="44">
        <v>-36750</v>
      </c>
      <c r="I22" s="44">
        <v>-41374</v>
      </c>
      <c r="J22" s="44">
        <v>-63494</v>
      </c>
      <c r="K22" s="44">
        <v>-56180</v>
      </c>
      <c r="L22" s="44">
        <v>-40840</v>
      </c>
      <c r="M22" s="44">
        <v>-42820</v>
      </c>
      <c r="N22" s="44">
        <v>-49862</v>
      </c>
      <c r="O22" s="44">
        <v>-39625</v>
      </c>
      <c r="P22" s="44">
        <v>-50508</v>
      </c>
    </row>
    <row r="23" spans="1:16" ht="13.5" thickBot="1">
      <c r="A23" s="42"/>
      <c r="B23" s="46"/>
      <c r="C23" s="44"/>
      <c r="D23" s="44"/>
      <c r="E23" s="44"/>
      <c r="G23" s="44"/>
      <c r="H23" s="44"/>
      <c r="I23" s="44"/>
      <c r="J23" s="44"/>
      <c r="K23" s="44"/>
      <c r="L23" s="44"/>
      <c r="M23" s="44"/>
      <c r="N23" s="44"/>
      <c r="O23" s="44"/>
      <c r="P23" s="44"/>
    </row>
    <row r="24" spans="1:16" ht="13.5" thickTop="1">
      <c r="A24" s="49" t="s">
        <v>69</v>
      </c>
      <c r="B24" s="50"/>
      <c r="C24" s="50">
        <v>1094560</v>
      </c>
      <c r="D24" s="50"/>
      <c r="E24" s="50">
        <v>1441098</v>
      </c>
      <c r="G24" s="50">
        <v>228314</v>
      </c>
      <c r="H24" s="50">
        <v>249315</v>
      </c>
      <c r="I24" s="50">
        <v>276786</v>
      </c>
      <c r="J24" s="50">
        <v>340145</v>
      </c>
      <c r="K24" s="50">
        <v>306502</v>
      </c>
      <c r="L24" s="50">
        <v>332524</v>
      </c>
      <c r="M24" s="50">
        <v>366061</v>
      </c>
      <c r="N24" s="50">
        <v>436011</v>
      </c>
      <c r="O24" s="50">
        <v>372706</v>
      </c>
      <c r="P24" s="50">
        <v>386308</v>
      </c>
    </row>
    <row r="25" spans="1:16">
      <c r="A25" s="48"/>
      <c r="B25" s="47"/>
    </row>
    <row r="26" spans="1:16">
      <c r="A26" s="48"/>
      <c r="B26" s="47"/>
      <c r="C26" s="116"/>
      <c r="D26" s="116"/>
      <c r="E26" s="116"/>
      <c r="F26" s="78"/>
      <c r="G26" s="116"/>
      <c r="H26" s="116"/>
      <c r="I26" s="116"/>
      <c r="J26" s="116"/>
      <c r="K26" s="116"/>
      <c r="L26" s="116"/>
      <c r="M26" s="116"/>
      <c r="N26" s="116"/>
      <c r="O26" s="116"/>
      <c r="P26" s="116"/>
    </row>
    <row r="27" spans="1:16">
      <c r="A27" s="48"/>
      <c r="B27" s="47"/>
      <c r="C27" s="117"/>
      <c r="D27" s="117"/>
      <c r="E27" s="117"/>
      <c r="F27" s="94"/>
      <c r="G27" s="117"/>
      <c r="H27" s="117"/>
      <c r="I27" s="117"/>
      <c r="J27" s="117"/>
      <c r="K27" s="117"/>
      <c r="L27" s="117"/>
      <c r="M27" s="117"/>
      <c r="N27" s="117"/>
      <c r="O27" s="117"/>
      <c r="P27" s="117"/>
    </row>
    <row r="28" spans="1:16">
      <c r="A28" s="45"/>
      <c r="B28" s="47"/>
      <c r="C28" s="81"/>
      <c r="D28" s="81"/>
      <c r="E28" s="81"/>
      <c r="G28" s="81"/>
      <c r="H28" s="81"/>
      <c r="I28" s="81"/>
      <c r="J28" s="81"/>
      <c r="K28" s="81"/>
      <c r="L28" s="81"/>
      <c r="M28" s="81"/>
      <c r="N28" s="81"/>
      <c r="O28" s="81"/>
      <c r="P28" s="81"/>
    </row>
    <row r="29" spans="1:16">
      <c r="A29" s="39" t="s">
        <v>70</v>
      </c>
      <c r="B29" s="51"/>
      <c r="C29" s="39"/>
      <c r="D29" s="39"/>
      <c r="E29" s="39"/>
      <c r="G29" s="39"/>
      <c r="H29" s="39"/>
      <c r="I29" s="39"/>
      <c r="J29" s="39"/>
      <c r="K29" s="39"/>
      <c r="L29" s="39"/>
      <c r="M29" s="39"/>
      <c r="N29" s="39"/>
      <c r="O29" s="39"/>
      <c r="P29" s="39"/>
    </row>
    <row r="30" spans="1:16">
      <c r="A30" s="127" t="s">
        <v>124</v>
      </c>
      <c r="B30" s="46"/>
      <c r="C30" s="52"/>
      <c r="D30" s="52"/>
      <c r="E30" s="52">
        <f>(E8-C8)/C8</f>
        <v>0.10292937760979914</v>
      </c>
      <c r="G30" s="52"/>
      <c r="H30" s="52"/>
      <c r="I30" s="52"/>
      <c r="J30" s="52"/>
      <c r="K30" s="52">
        <f t="shared" ref="K30:P44" si="0">(K8-G8)/G8</f>
        <v>0.17904563721232139</v>
      </c>
      <c r="L30" s="52">
        <f t="shared" si="0"/>
        <v>0.13255292429135271</v>
      </c>
      <c r="M30" s="52">
        <f t="shared" si="0"/>
        <v>9.0610605881658202E-2</v>
      </c>
      <c r="N30" s="52">
        <f t="shared" si="0"/>
        <v>4.0880462971243148E-2</v>
      </c>
      <c r="O30" s="52">
        <f t="shared" si="0"/>
        <v>-7.424019171294872E-3</v>
      </c>
      <c r="P30" s="52">
        <f t="shared" si="0"/>
        <v>8.8478262591381071E-2</v>
      </c>
    </row>
    <row r="31" spans="1:16">
      <c r="A31" s="118" t="s">
        <v>112</v>
      </c>
      <c r="B31" s="46"/>
      <c r="C31" s="52"/>
      <c r="D31" s="52"/>
      <c r="E31" s="52">
        <f t="shared" ref="E31:E46" si="1">(E9-C9)/C9</f>
        <v>0.35744899853196765</v>
      </c>
      <c r="G31" s="52"/>
      <c r="H31" s="52"/>
      <c r="I31" s="52"/>
      <c r="J31" s="52"/>
      <c r="K31" s="52">
        <f t="shared" si="0"/>
        <v>0.45461540350503821</v>
      </c>
      <c r="L31" s="52">
        <f t="shared" si="0"/>
        <v>0.36126864728662006</v>
      </c>
      <c r="M31" s="52">
        <f t="shared" si="0"/>
        <v>0.36392846688496022</v>
      </c>
      <c r="N31" s="52">
        <f t="shared" si="0"/>
        <v>0.28689248739611384</v>
      </c>
      <c r="O31" s="52">
        <f t="shared" si="0"/>
        <v>0.18459703105128697</v>
      </c>
      <c r="P31" s="52">
        <f t="shared" si="0"/>
        <v>0.17719134437400691</v>
      </c>
    </row>
    <row r="32" spans="1:16">
      <c r="A32" s="119" t="s">
        <v>115</v>
      </c>
      <c r="B32" s="46"/>
      <c r="C32" s="52"/>
      <c r="D32" s="52"/>
      <c r="E32" s="52">
        <f t="shared" si="1"/>
        <v>0.24722478171207932</v>
      </c>
      <c r="G32" s="52"/>
      <c r="H32" s="52"/>
      <c r="I32" s="52"/>
      <c r="J32" s="52"/>
      <c r="K32" s="52">
        <f t="shared" si="0"/>
        <v>0.29263001169839414</v>
      </c>
      <c r="L32" s="52">
        <f t="shared" si="0"/>
        <v>0.23479372033588902</v>
      </c>
      <c r="M32" s="52">
        <f t="shared" si="0"/>
        <v>0.24118488597155602</v>
      </c>
      <c r="N32" s="52">
        <f t="shared" si="0"/>
        <v>0.23082458770614692</v>
      </c>
      <c r="O32" s="52">
        <f t="shared" si="0"/>
        <v>0.17563720731245783</v>
      </c>
      <c r="P32" s="52">
        <f t="shared" si="0"/>
        <v>0.14743798231867775</v>
      </c>
    </row>
    <row r="33" spans="1:16">
      <c r="A33" s="48" t="s">
        <v>116</v>
      </c>
      <c r="B33" s="46"/>
      <c r="C33" s="52"/>
      <c r="D33" s="52"/>
      <c r="E33" s="52">
        <f t="shared" si="1"/>
        <v>0.44366057357010785</v>
      </c>
      <c r="G33" s="52"/>
      <c r="H33" s="52"/>
      <c r="I33" s="52"/>
      <c r="J33" s="52"/>
      <c r="K33" s="52">
        <f t="shared" si="0"/>
        <v>0.59829567974633369</v>
      </c>
      <c r="L33" s="52">
        <f t="shared" si="0"/>
        <v>0.45997471339479779</v>
      </c>
      <c r="M33" s="52">
        <f t="shared" si="0"/>
        <v>0.46317897048375639</v>
      </c>
      <c r="N33" s="52">
        <f t="shared" si="0"/>
        <v>0.32610831107071708</v>
      </c>
      <c r="O33" s="52">
        <f t="shared" si="0"/>
        <v>0.17684200486432353</v>
      </c>
      <c r="P33" s="52">
        <f t="shared" si="0"/>
        <v>0.20398552134822714</v>
      </c>
    </row>
    <row r="34" spans="1:16">
      <c r="A34" s="48" t="s">
        <v>117</v>
      </c>
      <c r="B34" s="46"/>
      <c r="C34" s="52"/>
      <c r="D34" s="52"/>
      <c r="E34" s="52">
        <f t="shared" si="1"/>
        <v>0.12290787462273149</v>
      </c>
      <c r="G34" s="52"/>
      <c r="H34" s="52"/>
      <c r="I34" s="52"/>
      <c r="J34" s="52"/>
      <c r="K34" s="52">
        <f t="shared" si="0"/>
        <v>0.21182968109745234</v>
      </c>
      <c r="L34" s="52">
        <f t="shared" si="0"/>
        <v>0.13889368560409832</v>
      </c>
      <c r="M34" s="52">
        <f t="shared" si="0"/>
        <v>8.2558571959836374E-2</v>
      </c>
      <c r="N34" s="52">
        <f t="shared" si="0"/>
        <v>7.9695345077014729E-2</v>
      </c>
      <c r="O34" s="52">
        <f t="shared" si="0"/>
        <v>0.18965010291090856</v>
      </c>
      <c r="P34" s="52">
        <f t="shared" si="0"/>
        <v>7.1616294349540074E-2</v>
      </c>
    </row>
    <row r="35" spans="1:16">
      <c r="A35" s="48" t="s">
        <v>118</v>
      </c>
      <c r="B35" s="46"/>
      <c r="C35" s="52"/>
      <c r="D35" s="52"/>
      <c r="E35" s="52">
        <f t="shared" si="1"/>
        <v>-9.0105127529356649E-2</v>
      </c>
      <c r="G35" s="52"/>
      <c r="H35" s="52"/>
      <c r="I35" s="52"/>
      <c r="J35" s="52"/>
      <c r="K35" s="52">
        <f t="shared" si="0"/>
        <v>0.14179821551132463</v>
      </c>
      <c r="L35" s="52">
        <f t="shared" si="0"/>
        <v>-0.11861655637407915</v>
      </c>
      <c r="M35" s="52">
        <f t="shared" si="0"/>
        <v>-0.19632252169940612</v>
      </c>
      <c r="N35" s="52">
        <f t="shared" si="0"/>
        <v>-0.14257425742574256</v>
      </c>
      <c r="O35" s="52">
        <f t="shared" si="0"/>
        <v>3.3782159172878093E-2</v>
      </c>
      <c r="P35" s="52">
        <f t="shared" si="0"/>
        <v>-1.3741323133588328E-2</v>
      </c>
    </row>
    <row r="36" spans="1:16">
      <c r="A36" s="118" t="s">
        <v>113</v>
      </c>
      <c r="B36" s="46"/>
      <c r="C36" s="52"/>
      <c r="D36" s="52"/>
      <c r="E36" s="52">
        <f t="shared" si="1"/>
        <v>0.60875962823381036</v>
      </c>
      <c r="G36" s="52"/>
      <c r="H36" s="52"/>
      <c r="I36" s="52"/>
      <c r="J36" s="52"/>
      <c r="K36" s="52">
        <f t="shared" si="0"/>
        <v>0.88195721046661713</v>
      </c>
      <c r="L36" s="52">
        <f t="shared" si="0"/>
        <v>0.63884805559267677</v>
      </c>
      <c r="M36" s="52">
        <f t="shared" si="0"/>
        <v>0.66946855489569057</v>
      </c>
      <c r="N36" s="52">
        <f t="shared" si="0"/>
        <v>0.38861524059999553</v>
      </c>
      <c r="O36" s="52">
        <f t="shared" si="0"/>
        <v>0.29786349655000416</v>
      </c>
      <c r="P36" s="52">
        <f t="shared" si="0"/>
        <v>0.32286867533738328</v>
      </c>
    </row>
    <row r="37" spans="1:16">
      <c r="A37" s="45" t="s">
        <v>122</v>
      </c>
      <c r="B37" s="46"/>
      <c r="C37" s="52"/>
      <c r="D37" s="52"/>
      <c r="E37" s="52">
        <f t="shared" si="1"/>
        <v>0.31934232807122959</v>
      </c>
      <c r="G37" s="52"/>
      <c r="H37" s="52"/>
      <c r="I37" s="52"/>
      <c r="J37" s="52"/>
      <c r="K37" s="52">
        <f t="shared" si="0"/>
        <v>0.53793954349167183</v>
      </c>
      <c r="L37" s="52">
        <f t="shared" si="0"/>
        <v>0.3567764845137108</v>
      </c>
      <c r="M37" s="52">
        <f t="shared" si="0"/>
        <v>0.32237376930719897</v>
      </c>
      <c r="N37" s="52">
        <f t="shared" si="0"/>
        <v>0.14818810045508174</v>
      </c>
      <c r="O37" s="52">
        <f t="shared" si="0"/>
        <v>7.6313678299237866E-2</v>
      </c>
      <c r="P37" s="52">
        <f t="shared" si="0"/>
        <v>0.26881134133042528</v>
      </c>
    </row>
    <row r="38" spans="1:16">
      <c r="A38" s="45" t="s">
        <v>125</v>
      </c>
      <c r="B38" s="46"/>
      <c r="C38" s="52"/>
      <c r="D38" s="52"/>
      <c r="E38" s="52">
        <f t="shared" si="1"/>
        <v>1.5555225034952553</v>
      </c>
      <c r="G38" s="52"/>
      <c r="H38" s="52"/>
      <c r="I38" s="52"/>
      <c r="J38" s="52"/>
      <c r="K38" s="52">
        <f t="shared" si="0"/>
        <v>2.2190132370637787</v>
      </c>
      <c r="L38" s="52">
        <f t="shared" si="0"/>
        <v>1.6122231118227917</v>
      </c>
      <c r="M38" s="52">
        <f t="shared" si="0"/>
        <v>1.7245557350565428</v>
      </c>
      <c r="N38" s="52">
        <f t="shared" si="0"/>
        <v>1.1386416486248097</v>
      </c>
      <c r="O38" s="52">
        <f t="shared" si="0"/>
        <v>0.83208722741433017</v>
      </c>
      <c r="P38" s="52">
        <f t="shared" si="0"/>
        <v>0.50612995504699632</v>
      </c>
    </row>
    <row r="39" spans="1:16">
      <c r="A39" s="45" t="s">
        <v>123</v>
      </c>
      <c r="B39" s="46"/>
      <c r="C39" s="52"/>
      <c r="D39" s="52"/>
      <c r="E39" s="52">
        <f t="shared" si="1"/>
        <v>0.22246915472449996</v>
      </c>
      <c r="G39" s="52"/>
      <c r="H39" s="52"/>
      <c r="I39" s="52"/>
      <c r="J39" s="52"/>
      <c r="K39" s="52">
        <f t="shared" si="0"/>
        <v>0.74783401732786137</v>
      </c>
      <c r="L39" s="52">
        <f t="shared" si="0"/>
        <v>0.216</v>
      </c>
      <c r="M39" s="52">
        <f t="shared" si="0"/>
        <v>0.21214037306354727</v>
      </c>
      <c r="N39" s="52">
        <f t="shared" si="0"/>
        <v>-5.8127465227319911E-3</v>
      </c>
      <c r="O39" s="52">
        <f t="shared" si="0"/>
        <v>-0.29767805896164884</v>
      </c>
      <c r="P39" s="52">
        <f t="shared" si="0"/>
        <v>-0.26458810068649885</v>
      </c>
    </row>
    <row r="40" spans="1:16">
      <c r="A40" s="48" t="s">
        <v>118</v>
      </c>
      <c r="B40" s="46"/>
      <c r="C40" s="52"/>
      <c r="D40" s="52"/>
      <c r="E40" s="52">
        <f t="shared" si="1"/>
        <v>0.66773354670934182</v>
      </c>
      <c r="G40" s="52"/>
      <c r="H40" s="52"/>
      <c r="I40" s="52"/>
      <c r="J40" s="52"/>
      <c r="K40" s="52">
        <f t="shared" si="0"/>
        <v>0.58176691729323304</v>
      </c>
      <c r="L40" s="52">
        <f t="shared" si="0"/>
        <v>1.1430575035063113</v>
      </c>
      <c r="M40" s="52">
        <f t="shared" si="0"/>
        <v>0.67957746478873238</v>
      </c>
      <c r="N40" s="52">
        <f t="shared" si="0"/>
        <v>0.54266538830297217</v>
      </c>
      <c r="O40" s="52">
        <f t="shared" si="0"/>
        <v>9.8039215686274508E-2</v>
      </c>
      <c r="P40" s="52">
        <f t="shared" si="0"/>
        <v>0.35340314136125656</v>
      </c>
    </row>
    <row r="41" spans="1:16">
      <c r="A41" s="118" t="s">
        <v>114</v>
      </c>
      <c r="B41" s="46"/>
      <c r="C41" s="52"/>
      <c r="D41" s="52"/>
      <c r="E41" s="52">
        <f t="shared" si="1"/>
        <v>0.48068880688806886</v>
      </c>
      <c r="G41" s="52"/>
      <c r="H41" s="52"/>
      <c r="I41" s="52"/>
      <c r="J41" s="52"/>
      <c r="K41" s="52">
        <f t="shared" si="0"/>
        <v>0.47041507212246098</v>
      </c>
      <c r="L41" s="52">
        <f t="shared" si="0"/>
        <v>0.58760540757596036</v>
      </c>
      <c r="M41" s="52">
        <f t="shared" si="0"/>
        <v>0.46758326419343371</v>
      </c>
      <c r="N41" s="52">
        <f t="shared" si="0"/>
        <v>0.41780403340802608</v>
      </c>
      <c r="O41" s="52">
        <f t="shared" si="0"/>
        <v>0.35765765765765767</v>
      </c>
      <c r="P41" s="52">
        <f t="shared" si="0"/>
        <v>0.29263974369783324</v>
      </c>
    </row>
    <row r="42" spans="1:16">
      <c r="A42" s="118" t="s">
        <v>198</v>
      </c>
      <c r="B42" s="46"/>
      <c r="C42" s="52"/>
      <c r="D42" s="52"/>
      <c r="E42" s="52">
        <f t="shared" si="1"/>
        <v>3.3059701492537314</v>
      </c>
      <c r="G42" s="52"/>
      <c r="H42" s="52"/>
      <c r="I42" s="52"/>
      <c r="J42" s="52"/>
      <c r="K42" s="52">
        <f t="shared" si="0"/>
        <v>2</v>
      </c>
      <c r="L42" s="52">
        <f t="shared" si="0"/>
        <v>3.8823529411764706</v>
      </c>
      <c r="M42" s="52">
        <f t="shared" si="0"/>
        <v>3.0263157894736841</v>
      </c>
      <c r="N42" s="52">
        <f t="shared" si="0"/>
        <v>3.5970149253731343</v>
      </c>
      <c r="O42" s="52">
        <f t="shared" si="0"/>
        <v>1.6666666666666667</v>
      </c>
      <c r="P42" s="52">
        <f t="shared" si="0"/>
        <v>0.7831325301204819</v>
      </c>
    </row>
    <row r="43" spans="1:16">
      <c r="A43" s="118" t="s">
        <v>119</v>
      </c>
      <c r="B43" s="46"/>
      <c r="C43" s="52"/>
      <c r="D43" s="52"/>
      <c r="E43" s="52">
        <f t="shared" si="1"/>
        <v>5.3490401396160556E-2</v>
      </c>
      <c r="G43" s="52"/>
      <c r="H43" s="52"/>
      <c r="I43" s="52"/>
      <c r="J43" s="52"/>
      <c r="K43" s="52">
        <f t="shared" si="0"/>
        <v>0.28593568384347151</v>
      </c>
      <c r="L43" s="52">
        <f t="shared" si="0"/>
        <v>0.12937595129375951</v>
      </c>
      <c r="M43" s="52">
        <f t="shared" si="0"/>
        <v>-9.8032564450474896E-2</v>
      </c>
      <c r="N43" s="52">
        <f t="shared" si="0"/>
        <v>-5.3268765133171914E-2</v>
      </c>
      <c r="O43" s="52">
        <f t="shared" si="0"/>
        <v>-5.9656523049111176E-2</v>
      </c>
      <c r="P43" s="52">
        <f t="shared" si="0"/>
        <v>0.15363881401617252</v>
      </c>
    </row>
    <row r="44" spans="1:16">
      <c r="A44" s="45" t="s">
        <v>127</v>
      </c>
      <c r="B44" s="46"/>
      <c r="C44" s="52"/>
      <c r="D44" s="52"/>
      <c r="E44" s="52">
        <f t="shared" si="1"/>
        <v>8.2866683791420495E-2</v>
      </c>
      <c r="G44" s="52"/>
      <c r="H44" s="52"/>
      <c r="I44" s="52"/>
      <c r="J44" s="52"/>
      <c r="K44" s="52">
        <f t="shared" si="0"/>
        <v>0.6736675901927488</v>
      </c>
      <c r="L44" s="52">
        <f t="shared" si="0"/>
        <v>0.11129251700680272</v>
      </c>
      <c r="M44" s="52">
        <f t="shared" si="0"/>
        <v>3.4949485183931935E-2</v>
      </c>
      <c r="N44" s="52">
        <f t="shared" si="0"/>
        <v>-0.21469745172772231</v>
      </c>
      <c r="O44" s="52">
        <f t="shared" si="0"/>
        <v>-0.29467782128871484</v>
      </c>
      <c r="P44" s="52">
        <f t="shared" si="0"/>
        <v>0.23672869735553378</v>
      </c>
    </row>
    <row r="45" spans="1:16" ht="13.5" thickBot="1">
      <c r="A45" s="42"/>
      <c r="B45" s="46"/>
      <c r="C45" s="52"/>
      <c r="D45" s="52"/>
      <c r="E45" s="52"/>
      <c r="G45" s="52"/>
      <c r="H45" s="52"/>
      <c r="I45" s="52"/>
      <c r="J45" s="52"/>
      <c r="K45" s="52"/>
      <c r="L45" s="52"/>
      <c r="M45" s="52"/>
      <c r="N45" s="52"/>
      <c r="O45" s="52"/>
      <c r="P45" s="52"/>
    </row>
    <row r="46" spans="1:16" ht="13.5" thickTop="1">
      <c r="A46" s="49" t="s">
        <v>69</v>
      </c>
      <c r="B46" s="50"/>
      <c r="C46" s="53"/>
      <c r="D46" s="53"/>
      <c r="E46" s="53">
        <f t="shared" si="1"/>
        <v>0.31660027773717292</v>
      </c>
      <c r="G46" s="53"/>
      <c r="H46" s="53"/>
      <c r="I46" s="53"/>
      <c r="J46" s="53"/>
      <c r="K46" s="53">
        <f t="shared" ref="K46:L46" si="2">(K24-G24)/G24</f>
        <v>0.34245819354047496</v>
      </c>
      <c r="L46" s="53">
        <f t="shared" si="2"/>
        <v>0.33375047630507593</v>
      </c>
      <c r="M46" s="53">
        <f>(M24-I24)/I24</f>
        <v>0.32254160253770059</v>
      </c>
      <c r="N46" s="53">
        <f>(N24-J24)/J24</f>
        <v>0.28183862764409295</v>
      </c>
      <c r="O46" s="53">
        <f>(O24-K24)/K24</f>
        <v>0.21599859054753312</v>
      </c>
      <c r="P46" s="53">
        <f>(P24-L24)/L24</f>
        <v>0.16174471617086286</v>
      </c>
    </row>
    <row r="47" spans="1:16">
      <c r="A47" s="54"/>
      <c r="B47" s="55"/>
      <c r="N47" s="77"/>
      <c r="O47" s="77"/>
    </row>
    <row r="48" spans="1:16">
      <c r="A48" s="54"/>
      <c r="B48" s="55"/>
      <c r="N48" s="77"/>
      <c r="O48" s="77"/>
    </row>
    <row r="49" spans="1:16">
      <c r="A49" s="54"/>
      <c r="B49" s="55"/>
      <c r="N49" s="77"/>
      <c r="O49" s="77"/>
    </row>
    <row r="50" spans="1:16">
      <c r="A50" s="39"/>
      <c r="B50" s="37"/>
      <c r="C50" s="72" t="s">
        <v>93</v>
      </c>
      <c r="E50" s="72" t="s">
        <v>128</v>
      </c>
      <c r="F50" s="60"/>
      <c r="G50" s="72" t="s">
        <v>39</v>
      </c>
      <c r="H50" s="72" t="s">
        <v>40</v>
      </c>
      <c r="I50" s="72" t="s">
        <v>66</v>
      </c>
      <c r="J50" s="72" t="s">
        <v>90</v>
      </c>
      <c r="K50" s="72" t="s">
        <v>95</v>
      </c>
      <c r="L50" s="72" t="s">
        <v>96</v>
      </c>
      <c r="M50" s="72" t="s">
        <v>101</v>
      </c>
      <c r="N50" s="72" t="s">
        <v>129</v>
      </c>
      <c r="O50" s="72" t="s">
        <v>130</v>
      </c>
      <c r="P50" s="72" t="s">
        <v>135</v>
      </c>
    </row>
    <row r="51" spans="1:16">
      <c r="A51" s="38"/>
      <c r="B51" s="38"/>
      <c r="C51" s="14"/>
      <c r="D51" s="14"/>
      <c r="E51" s="14"/>
      <c r="F51" s="61"/>
      <c r="G51" s="14"/>
      <c r="H51" s="14"/>
      <c r="I51" s="14"/>
      <c r="J51" s="14"/>
      <c r="K51" s="14"/>
      <c r="L51" s="14"/>
      <c r="M51" s="14"/>
    </row>
    <row r="52" spans="1:16">
      <c r="A52" s="39" t="s">
        <v>71</v>
      </c>
      <c r="B52" s="40"/>
      <c r="C52" s="39"/>
      <c r="D52" s="39"/>
      <c r="E52" s="39"/>
      <c r="G52" s="39"/>
      <c r="H52" s="39"/>
      <c r="I52" s="39"/>
      <c r="J52" s="39"/>
      <c r="K52" s="39"/>
      <c r="L52" s="39"/>
      <c r="M52" s="39"/>
      <c r="N52" s="39"/>
      <c r="O52" s="39"/>
      <c r="P52" s="39"/>
    </row>
    <row r="53" spans="1:16">
      <c r="A53" s="127" t="s">
        <v>124</v>
      </c>
      <c r="B53" s="43"/>
      <c r="C53" s="44">
        <v>220077</v>
      </c>
      <c r="D53" s="44"/>
      <c r="E53" s="44">
        <v>245527</v>
      </c>
      <c r="F53" s="81"/>
      <c r="G53" s="44">
        <v>43656</v>
      </c>
      <c r="H53" s="44">
        <v>49433</v>
      </c>
      <c r="I53" s="44">
        <v>57986</v>
      </c>
      <c r="J53" s="44">
        <v>69002</v>
      </c>
      <c r="K53" s="44">
        <v>56553</v>
      </c>
      <c r="L53" s="44">
        <v>56766</v>
      </c>
      <c r="M53" s="44">
        <v>62980</v>
      </c>
      <c r="N53" s="44">
        <v>69228</v>
      </c>
      <c r="O53" s="44">
        <v>52900</v>
      </c>
      <c r="P53" s="44">
        <v>63692</v>
      </c>
    </row>
    <row r="54" spans="1:16">
      <c r="A54" s="118" t="s">
        <v>112</v>
      </c>
      <c r="B54" s="57"/>
      <c r="C54" s="44">
        <v>17641</v>
      </c>
      <c r="D54" s="44"/>
      <c r="E54" s="44">
        <v>62842</v>
      </c>
      <c r="F54" s="81"/>
      <c r="G54" s="44">
        <v>2785</v>
      </c>
      <c r="H54" s="44">
        <v>8870</v>
      </c>
      <c r="I54" s="44">
        <v>4230</v>
      </c>
      <c r="J54" s="44">
        <v>1757</v>
      </c>
      <c r="K54" s="44">
        <v>8242</v>
      </c>
      <c r="L54" s="44">
        <v>12849</v>
      </c>
      <c r="M54" s="44">
        <v>18891</v>
      </c>
      <c r="N54" s="44">
        <v>22860</v>
      </c>
      <c r="O54" s="44">
        <v>21493</v>
      </c>
      <c r="P54" s="44">
        <v>34418</v>
      </c>
    </row>
    <row r="55" spans="1:16">
      <c r="A55" s="119" t="s">
        <v>115</v>
      </c>
      <c r="B55" s="57"/>
      <c r="C55" s="44">
        <v>80749</v>
      </c>
      <c r="D55" s="44"/>
      <c r="E55" s="44">
        <v>110574</v>
      </c>
      <c r="F55" s="81"/>
      <c r="G55" s="44">
        <v>17561</v>
      </c>
      <c r="H55" s="44">
        <v>20177</v>
      </c>
      <c r="I55" s="44">
        <v>20236</v>
      </c>
      <c r="J55" s="44">
        <v>22775</v>
      </c>
      <c r="K55" s="44">
        <v>23463</v>
      </c>
      <c r="L55" s="44">
        <v>25124</v>
      </c>
      <c r="M55" s="44">
        <v>28587</v>
      </c>
      <c r="N55" s="44">
        <v>33400</v>
      </c>
      <c r="O55" s="44">
        <v>31692</v>
      </c>
      <c r="P55" s="44">
        <v>34962</v>
      </c>
    </row>
    <row r="56" spans="1:16">
      <c r="A56" s="48" t="s">
        <v>116</v>
      </c>
      <c r="B56" s="57"/>
      <c r="C56" s="44">
        <v>-56170</v>
      </c>
      <c r="D56" s="44"/>
      <c r="E56" s="44">
        <v>-39568</v>
      </c>
      <c r="F56" s="81"/>
      <c r="G56" s="44">
        <v>-13251</v>
      </c>
      <c r="H56" s="44">
        <v>-10276</v>
      </c>
      <c r="I56" s="44">
        <v>-14336</v>
      </c>
      <c r="J56" s="44">
        <v>-18307</v>
      </c>
      <c r="K56" s="44">
        <v>-13906</v>
      </c>
      <c r="L56" s="44">
        <v>-10926</v>
      </c>
      <c r="M56" s="44">
        <v>-6573</v>
      </c>
      <c r="N56" s="44">
        <v>-8163</v>
      </c>
      <c r="O56" s="44">
        <v>-6358</v>
      </c>
      <c r="P56" s="44">
        <v>400</v>
      </c>
    </row>
    <row r="57" spans="1:16">
      <c r="A57" s="48" t="s">
        <v>117</v>
      </c>
      <c r="B57" s="57"/>
      <c r="C57" s="44">
        <v>-6938</v>
      </c>
      <c r="D57" s="44"/>
      <c r="E57" s="44">
        <v>-8164</v>
      </c>
      <c r="F57" s="81"/>
      <c r="G57" s="44">
        <v>-1525</v>
      </c>
      <c r="H57" s="44">
        <v>-1031</v>
      </c>
      <c r="I57" s="44">
        <v>-1670</v>
      </c>
      <c r="J57" s="44">
        <v>-2711</v>
      </c>
      <c r="K57" s="44">
        <v>-1315</v>
      </c>
      <c r="L57" s="44">
        <v>-1349</v>
      </c>
      <c r="M57" s="44">
        <v>-3123</v>
      </c>
      <c r="N57" s="44">
        <v>-2377</v>
      </c>
      <c r="O57" s="44">
        <v>-3841</v>
      </c>
      <c r="P57" s="44">
        <v>-944</v>
      </c>
    </row>
    <row r="58" spans="1:16">
      <c r="A58" s="48" t="s">
        <v>118</v>
      </c>
      <c r="B58" s="57"/>
      <c r="C58" s="44">
        <v>0</v>
      </c>
      <c r="D58" s="44"/>
      <c r="E58" s="44">
        <v>0</v>
      </c>
      <c r="F58" s="81"/>
      <c r="G58" s="44">
        <v>0</v>
      </c>
      <c r="H58" s="44">
        <v>0</v>
      </c>
      <c r="I58" s="44">
        <v>0</v>
      </c>
      <c r="J58" s="44">
        <v>0</v>
      </c>
      <c r="K58" s="44">
        <v>0</v>
      </c>
      <c r="L58" s="44">
        <v>0</v>
      </c>
      <c r="M58" s="44">
        <v>0</v>
      </c>
      <c r="N58" s="44">
        <v>0</v>
      </c>
      <c r="O58" s="44">
        <v>0</v>
      </c>
      <c r="P58" s="44">
        <v>0</v>
      </c>
    </row>
    <row r="59" spans="1:16">
      <c r="A59" s="118" t="s">
        <v>113</v>
      </c>
      <c r="B59" s="46"/>
      <c r="C59" s="44">
        <v>-8693</v>
      </c>
      <c r="D59" s="44"/>
      <c r="E59" s="44">
        <v>7042</v>
      </c>
      <c r="F59" s="81"/>
      <c r="G59" s="44">
        <v>-2049</v>
      </c>
      <c r="H59" s="44">
        <v>-1486</v>
      </c>
      <c r="I59" s="44">
        <v>155</v>
      </c>
      <c r="J59" s="44">
        <v>-5313</v>
      </c>
      <c r="K59" s="44">
        <v>-1105</v>
      </c>
      <c r="L59" s="44">
        <v>2089</v>
      </c>
      <c r="M59" s="44">
        <v>3417</v>
      </c>
      <c r="N59" s="44">
        <v>2641</v>
      </c>
      <c r="O59" s="44">
        <v>814</v>
      </c>
      <c r="P59" s="44">
        <v>2501</v>
      </c>
    </row>
    <row r="60" spans="1:16">
      <c r="A60" s="45" t="s">
        <v>122</v>
      </c>
      <c r="B60" s="47"/>
      <c r="C60" s="44">
        <v>669</v>
      </c>
      <c r="D60" s="44"/>
      <c r="E60" s="44">
        <v>11641</v>
      </c>
      <c r="F60" s="81"/>
      <c r="G60" s="44">
        <v>-628</v>
      </c>
      <c r="H60" s="44">
        <v>226</v>
      </c>
      <c r="I60" s="44">
        <v>1197</v>
      </c>
      <c r="J60" s="44">
        <v>-126</v>
      </c>
      <c r="K60" s="44">
        <v>1012</v>
      </c>
      <c r="L60" s="44">
        <v>2551</v>
      </c>
      <c r="M60" s="44">
        <v>3313</v>
      </c>
      <c r="N60" s="44">
        <v>4764</v>
      </c>
      <c r="O60" s="44">
        <v>1078</v>
      </c>
      <c r="P60" s="44">
        <v>2736</v>
      </c>
    </row>
    <row r="61" spans="1:16">
      <c r="A61" s="45" t="s">
        <v>125</v>
      </c>
      <c r="B61" s="47"/>
      <c r="C61" s="44">
        <v>-9606</v>
      </c>
      <c r="D61" s="44"/>
      <c r="E61" s="44">
        <v>-2499</v>
      </c>
      <c r="F61" s="81"/>
      <c r="G61" s="44">
        <v>-1490</v>
      </c>
      <c r="H61" s="44">
        <v>-1744</v>
      </c>
      <c r="I61" s="44">
        <v>-1135</v>
      </c>
      <c r="J61" s="44">
        <v>-5236</v>
      </c>
      <c r="K61" s="44">
        <v>-2327</v>
      </c>
      <c r="L61" s="44">
        <v>-213</v>
      </c>
      <c r="M61" s="44">
        <v>499</v>
      </c>
      <c r="N61" s="44">
        <v>-459</v>
      </c>
      <c r="O61" s="44">
        <v>1162</v>
      </c>
      <c r="P61" s="44">
        <v>1920</v>
      </c>
    </row>
    <row r="62" spans="1:16">
      <c r="A62" s="45" t="s">
        <v>123</v>
      </c>
      <c r="B62" s="47"/>
      <c r="C62" s="44">
        <v>244</v>
      </c>
      <c r="D62" s="44"/>
      <c r="E62" s="44">
        <v>-2100</v>
      </c>
      <c r="F62" s="81"/>
      <c r="G62" s="44">
        <v>69</v>
      </c>
      <c r="H62" s="44">
        <v>32</v>
      </c>
      <c r="I62" s="44">
        <v>93</v>
      </c>
      <c r="J62" s="44">
        <v>49</v>
      </c>
      <c r="K62" s="44">
        <v>210</v>
      </c>
      <c r="L62" s="44">
        <v>-249</v>
      </c>
      <c r="M62" s="44">
        <v>-395</v>
      </c>
      <c r="N62" s="44">
        <v>-1664</v>
      </c>
      <c r="O62" s="44">
        <v>-1426</v>
      </c>
      <c r="P62" s="44">
        <v>-2155</v>
      </c>
    </row>
    <row r="63" spans="1:16">
      <c r="A63" s="45" t="s">
        <v>200</v>
      </c>
      <c r="B63" s="47"/>
      <c r="C63" s="44">
        <v>0</v>
      </c>
      <c r="D63" s="44"/>
      <c r="E63" s="44">
        <v>0</v>
      </c>
      <c r="F63" s="81"/>
      <c r="G63" s="44">
        <v>0</v>
      </c>
      <c r="H63" s="44">
        <v>0</v>
      </c>
      <c r="I63" s="44">
        <v>0</v>
      </c>
      <c r="J63" s="44">
        <v>0</v>
      </c>
      <c r="K63" s="44">
        <v>0</v>
      </c>
      <c r="L63" s="44">
        <v>0</v>
      </c>
      <c r="M63" s="44">
        <v>0</v>
      </c>
      <c r="N63" s="44">
        <v>0</v>
      </c>
      <c r="O63" s="44">
        <v>0</v>
      </c>
      <c r="P63" s="44">
        <v>0</v>
      </c>
    </row>
    <row r="64" spans="1:16">
      <c r="A64" s="118" t="s">
        <v>114</v>
      </c>
      <c r="B64" s="47"/>
      <c r="C64" s="44">
        <v>3917</v>
      </c>
      <c r="D64" s="44"/>
      <c r="E64" s="44">
        <v>9447</v>
      </c>
      <c r="F64" s="81"/>
      <c r="G64" s="44">
        <v>836</v>
      </c>
      <c r="H64" s="44">
        <v>567</v>
      </c>
      <c r="I64" s="44">
        <v>1026</v>
      </c>
      <c r="J64" s="44">
        <v>1488</v>
      </c>
      <c r="K64" s="44">
        <v>1764</v>
      </c>
      <c r="L64" s="44">
        <v>2621</v>
      </c>
      <c r="M64" s="44">
        <v>2157</v>
      </c>
      <c r="N64" s="44">
        <v>2905</v>
      </c>
      <c r="O64" s="44">
        <v>2625</v>
      </c>
      <c r="P64" s="44">
        <v>3741</v>
      </c>
    </row>
    <row r="65" spans="1:16">
      <c r="A65" s="118" t="s">
        <v>198</v>
      </c>
      <c r="B65" s="47"/>
      <c r="C65" s="44">
        <v>-8346</v>
      </c>
      <c r="D65" s="44"/>
      <c r="E65" s="44">
        <v>-15402</v>
      </c>
      <c r="F65" s="81"/>
      <c r="G65" s="44">
        <v>-1584</v>
      </c>
      <c r="H65" s="44">
        <v>-1770</v>
      </c>
      <c r="I65" s="44">
        <v>-2084</v>
      </c>
      <c r="J65" s="44">
        <v>-2909</v>
      </c>
      <c r="K65" s="44">
        <v>-3065</v>
      </c>
      <c r="L65" s="44">
        <v>-3277</v>
      </c>
      <c r="M65" s="44">
        <v>-4172</v>
      </c>
      <c r="N65" s="44">
        <v>-4888</v>
      </c>
      <c r="O65" s="44">
        <v>-5382</v>
      </c>
      <c r="P65" s="44">
        <v>-6013</v>
      </c>
    </row>
    <row r="66" spans="1:16">
      <c r="A66" s="118" t="s">
        <v>119</v>
      </c>
      <c r="B66" s="47"/>
      <c r="C66" s="44">
        <v>-35776</v>
      </c>
      <c r="D66" s="44"/>
      <c r="E66" s="44">
        <v>-26758</v>
      </c>
      <c r="F66" s="81"/>
      <c r="G66" s="44">
        <v>-6083</v>
      </c>
      <c r="H66" s="44">
        <v>-8231</v>
      </c>
      <c r="I66" s="44">
        <v>-6467</v>
      </c>
      <c r="J66" s="44">
        <v>-14996</v>
      </c>
      <c r="K66" s="44">
        <v>-13463</v>
      </c>
      <c r="L66" s="44">
        <v>-4587</v>
      </c>
      <c r="M66" s="44">
        <v>-4222</v>
      </c>
      <c r="N66" s="44">
        <v>-4485</v>
      </c>
      <c r="O66" s="44">
        <v>-1824</v>
      </c>
      <c r="P66" s="44">
        <v>-9191</v>
      </c>
    </row>
    <row r="67" spans="1:16">
      <c r="A67" s="120" t="s">
        <v>118</v>
      </c>
      <c r="B67" s="47"/>
      <c r="C67" s="44">
        <v>-218</v>
      </c>
      <c r="D67" s="44"/>
      <c r="E67" s="44">
        <v>-1864</v>
      </c>
      <c r="F67" s="81"/>
      <c r="G67" s="44">
        <v>40</v>
      </c>
      <c r="H67" s="44">
        <v>221.84509315801552</v>
      </c>
      <c r="I67" s="44">
        <v>-180</v>
      </c>
      <c r="J67" s="44">
        <v>-299</v>
      </c>
      <c r="K67" s="44">
        <v>-32</v>
      </c>
      <c r="L67" s="44">
        <v>-414</v>
      </c>
      <c r="M67" s="44">
        <v>-992</v>
      </c>
      <c r="N67" s="44">
        <v>-427</v>
      </c>
      <c r="O67" s="44">
        <v>2705</v>
      </c>
      <c r="P67" s="44">
        <v>-273</v>
      </c>
    </row>
    <row r="68" spans="1:16" ht="13.5" thickBot="1">
      <c r="A68" s="45"/>
      <c r="B68" s="47"/>
      <c r="C68" s="44"/>
      <c r="D68" s="44"/>
      <c r="E68" s="44"/>
      <c r="G68" s="44"/>
      <c r="H68" s="44"/>
      <c r="I68" s="44"/>
      <c r="J68" s="44"/>
      <c r="K68" s="44"/>
      <c r="L68" s="44"/>
      <c r="M68" s="44"/>
      <c r="N68" s="44"/>
      <c r="O68" s="44"/>
      <c r="P68" s="44"/>
    </row>
    <row r="69" spans="1:16" ht="13.5" thickTop="1">
      <c r="A69" s="73" t="s">
        <v>72</v>
      </c>
      <c r="B69" s="50"/>
      <c r="C69" s="58">
        <v>188602</v>
      </c>
      <c r="D69" s="58"/>
      <c r="E69" s="58">
        <v>280834</v>
      </c>
      <c r="G69" s="58">
        <v>37601</v>
      </c>
      <c r="H69" s="58">
        <v>47605</v>
      </c>
      <c r="I69" s="58">
        <v>54666</v>
      </c>
      <c r="J69" s="58">
        <v>48730</v>
      </c>
      <c r="K69" s="58">
        <v>48894</v>
      </c>
      <c r="L69" s="58">
        <v>66047</v>
      </c>
      <c r="M69" s="58">
        <v>78059</v>
      </c>
      <c r="N69" s="58">
        <v>87834</v>
      </c>
      <c r="O69" s="58">
        <v>73331</v>
      </c>
      <c r="P69" s="58">
        <v>88875</v>
      </c>
    </row>
    <row r="70" spans="1:16">
      <c r="A70" s="59"/>
      <c r="B70" s="46"/>
      <c r="C70" s="116"/>
      <c r="D70" s="116"/>
      <c r="E70" s="116"/>
      <c r="F70" s="78"/>
      <c r="G70" s="116"/>
      <c r="H70" s="116"/>
      <c r="I70" s="116"/>
      <c r="J70" s="116"/>
      <c r="K70" s="116"/>
      <c r="L70" s="116"/>
      <c r="M70" s="116"/>
      <c r="N70" s="116"/>
      <c r="O70" s="116"/>
      <c r="P70" s="116"/>
    </row>
    <row r="71" spans="1:16">
      <c r="A71" s="59"/>
      <c r="B71" s="46"/>
      <c r="C71" s="117"/>
      <c r="D71" s="117"/>
      <c r="E71" s="117"/>
      <c r="F71" s="94"/>
      <c r="G71" s="117"/>
      <c r="H71" s="117"/>
      <c r="I71" s="117"/>
      <c r="J71" s="117"/>
      <c r="K71" s="117"/>
      <c r="L71" s="117"/>
      <c r="M71" s="117"/>
      <c r="N71" s="117"/>
      <c r="O71" s="117"/>
      <c r="P71" s="117"/>
    </row>
    <row r="72" spans="1:16">
      <c r="A72" s="59"/>
      <c r="B72" s="46"/>
      <c r="C72" s="81"/>
      <c r="D72" s="81"/>
      <c r="E72" s="81"/>
      <c r="F72" s="94"/>
      <c r="G72" s="81"/>
      <c r="H72" s="81"/>
      <c r="I72" s="81"/>
      <c r="J72" s="81"/>
      <c r="K72" s="81"/>
      <c r="L72" s="81"/>
      <c r="M72" s="81"/>
      <c r="N72" s="81"/>
      <c r="O72" s="81"/>
      <c r="P72" s="81"/>
    </row>
    <row r="73" spans="1:16">
      <c r="A73" s="59"/>
      <c r="B73" s="46"/>
      <c r="C73" s="81"/>
      <c r="D73" s="81"/>
      <c r="E73" s="81"/>
      <c r="F73" s="94"/>
      <c r="G73" s="81"/>
      <c r="H73" s="81"/>
      <c r="I73" s="81"/>
      <c r="J73" s="81"/>
      <c r="K73" s="81"/>
      <c r="L73" s="81"/>
      <c r="M73" s="81"/>
      <c r="N73" s="81"/>
      <c r="O73" s="81"/>
      <c r="P73" s="81"/>
    </row>
    <row r="74" spans="1:16">
      <c r="A74" s="74" t="s">
        <v>73</v>
      </c>
      <c r="B74" s="51"/>
      <c r="C74" s="39"/>
      <c r="D74" s="39"/>
      <c r="E74" s="39"/>
      <c r="G74" s="39"/>
      <c r="H74" s="39"/>
      <c r="I74" s="39"/>
      <c r="J74" s="39"/>
      <c r="K74" s="39"/>
      <c r="L74" s="39"/>
      <c r="M74" s="39"/>
      <c r="N74" s="39"/>
      <c r="O74" s="39"/>
      <c r="P74" s="39"/>
    </row>
    <row r="75" spans="1:16">
      <c r="A75" s="127" t="s">
        <v>124</v>
      </c>
      <c r="B75" s="46"/>
      <c r="C75" s="52">
        <f t="shared" ref="C75:C86" si="3">C53/C8</f>
        <v>0.44033101306725303</v>
      </c>
      <c r="D75" s="35"/>
      <c r="E75" s="52">
        <f t="shared" ref="E75:E86" si="4">E53/E8</f>
        <v>0.4454061094653356</v>
      </c>
      <c r="G75" s="52">
        <f t="shared" ref="G75:P86" si="5">G53/G8</f>
        <v>0.41671996258149502</v>
      </c>
      <c r="H75" s="52">
        <f t="shared" si="5"/>
        <v>0.44342482956584139</v>
      </c>
      <c r="I75" s="52">
        <f t="shared" si="5"/>
        <v>0.45656470217707962</v>
      </c>
      <c r="J75" s="52">
        <f t="shared" si="5"/>
        <v>0.4407552665533937</v>
      </c>
      <c r="K75" s="52">
        <f t="shared" si="5"/>
        <v>0.45785229683123108</v>
      </c>
      <c r="L75" s="52">
        <f t="shared" si="5"/>
        <v>0.44960675447697951</v>
      </c>
      <c r="M75" s="52">
        <f t="shared" si="5"/>
        <v>0.4546865637160411</v>
      </c>
      <c r="N75" s="52">
        <f t="shared" si="5"/>
        <v>0.42483154755329727</v>
      </c>
      <c r="O75" s="52">
        <f t="shared" si="5"/>
        <v>0.43148098302623961</v>
      </c>
      <c r="P75" s="52">
        <f>P53/P8</f>
        <v>0.46345722851238469</v>
      </c>
    </row>
    <row r="76" spans="1:16">
      <c r="A76" s="118" t="s">
        <v>112</v>
      </c>
      <c r="B76" s="46"/>
      <c r="C76" s="52">
        <f t="shared" si="3"/>
        <v>2.976730843865481E-2</v>
      </c>
      <c r="D76" s="35"/>
      <c r="E76" s="52">
        <f t="shared" si="4"/>
        <v>7.8116512216193368E-2</v>
      </c>
      <c r="G76" s="52">
        <f t="shared" si="5"/>
        <v>2.2796663583455435E-2</v>
      </c>
      <c r="H76" s="52">
        <f t="shared" si="5"/>
        <v>6.5929818562923209E-2</v>
      </c>
      <c r="I76" s="52">
        <f t="shared" si="5"/>
        <v>2.8795686773725807E-2</v>
      </c>
      <c r="J76" s="52">
        <f t="shared" si="5"/>
        <v>9.2948700992969337E-3</v>
      </c>
      <c r="K76" s="52">
        <f t="shared" si="5"/>
        <v>4.637997591527579E-2</v>
      </c>
      <c r="L76" s="52">
        <f t="shared" si="5"/>
        <v>7.0159057775156852E-2</v>
      </c>
      <c r="M76" s="52">
        <f t="shared" si="5"/>
        <v>9.4286698243635114E-2</v>
      </c>
      <c r="N76" s="52">
        <f t="shared" si="5"/>
        <v>9.3973526268190416E-2</v>
      </c>
      <c r="O76" s="52">
        <f t="shared" si="5"/>
        <v>0.1020996627238611</v>
      </c>
      <c r="P76" s="52">
        <f t="shared" si="5"/>
        <v>0.15964414263980112</v>
      </c>
    </row>
    <row r="77" spans="1:16">
      <c r="A77" s="119" t="s">
        <v>115</v>
      </c>
      <c r="B77" s="46"/>
      <c r="C77" s="52">
        <f t="shared" si="3"/>
        <v>0.35430213680838929</v>
      </c>
      <c r="D77" s="35"/>
      <c r="E77" s="52">
        <f t="shared" si="4"/>
        <v>0.3889957960282141</v>
      </c>
      <c r="G77" s="52">
        <f t="shared" si="5"/>
        <v>0.37351908965223862</v>
      </c>
      <c r="H77" s="52">
        <f t="shared" si="5"/>
        <v>0.36832785688207376</v>
      </c>
      <c r="I77" s="52">
        <f t="shared" si="5"/>
        <v>0.34058739375578556</v>
      </c>
      <c r="J77" s="52">
        <f t="shared" si="5"/>
        <v>0.34145427286356822</v>
      </c>
      <c r="K77" s="52">
        <f t="shared" si="5"/>
        <v>0.38607605351060503</v>
      </c>
      <c r="L77" s="52">
        <f t="shared" si="5"/>
        <v>0.37142603707755534</v>
      </c>
      <c r="M77" s="52">
        <f t="shared" si="5"/>
        <v>0.38764662010983797</v>
      </c>
      <c r="N77" s="52">
        <f t="shared" si="5"/>
        <v>0.40684077177938022</v>
      </c>
      <c r="O77" s="52">
        <f t="shared" si="5"/>
        <v>0.4435735580220303</v>
      </c>
      <c r="P77" s="52">
        <f t="shared" si="5"/>
        <v>0.45045416478773431</v>
      </c>
    </row>
    <row r="78" spans="1:16">
      <c r="A78" s="48" t="s">
        <v>116</v>
      </c>
      <c r="B78" s="46"/>
      <c r="C78" s="52">
        <f t="shared" si="3"/>
        <v>-0.17426132062593847</v>
      </c>
      <c r="D78" s="35"/>
      <c r="E78" s="52">
        <f t="shared" si="4"/>
        <v>-8.5030665881574249E-2</v>
      </c>
      <c r="G78" s="52">
        <f t="shared" si="5"/>
        <v>-0.20200310985091008</v>
      </c>
      <c r="H78" s="52">
        <f t="shared" si="5"/>
        <v>-0.14598042418990526</v>
      </c>
      <c r="I78" s="52">
        <f t="shared" si="5"/>
        <v>-0.18518374991926628</v>
      </c>
      <c r="J78" s="52">
        <f t="shared" si="5"/>
        <v>-0.16806668686367934</v>
      </c>
      <c r="K78" s="52">
        <f t="shared" si="5"/>
        <v>-0.13263388812055893</v>
      </c>
      <c r="L78" s="52">
        <f t="shared" si="5"/>
        <v>-0.10631300354182073</v>
      </c>
      <c r="M78" s="52">
        <f t="shared" si="5"/>
        <v>-5.8028462462038279E-2</v>
      </c>
      <c r="N78" s="52">
        <f t="shared" si="5"/>
        <v>-5.6511294643784314E-2</v>
      </c>
      <c r="O78" s="52">
        <f t="shared" si="5"/>
        <v>-5.1529346927528245E-2</v>
      </c>
      <c r="P78" s="52">
        <f t="shared" si="5"/>
        <v>3.2326889506691667E-3</v>
      </c>
    </row>
    <row r="79" spans="1:16">
      <c r="A79" s="48" t="s">
        <v>117</v>
      </c>
      <c r="B79" s="46"/>
      <c r="C79" s="52">
        <f t="shared" si="3"/>
        <v>-9.0648967166207198E-2</v>
      </c>
      <c r="D79" s="35"/>
      <c r="E79" s="52">
        <f t="shared" si="4"/>
        <v>-9.4992087871171929E-2</v>
      </c>
      <c r="G79" s="52">
        <f t="shared" si="5"/>
        <v>-9.0563572658708943E-2</v>
      </c>
      <c r="H79" s="52">
        <f t="shared" si="5"/>
        <v>-5.9344960571000978E-2</v>
      </c>
      <c r="I79" s="52">
        <f t="shared" si="5"/>
        <v>-8.8721245285023648E-2</v>
      </c>
      <c r="J79" s="52">
        <f t="shared" si="5"/>
        <v>-0.11535188494596205</v>
      </c>
      <c r="K79" s="52">
        <f t="shared" si="5"/>
        <v>-6.4441830834068417E-2</v>
      </c>
      <c r="L79" s="52">
        <f t="shared" si="5"/>
        <v>-6.8179520873344793E-2</v>
      </c>
      <c r="M79" s="52">
        <f t="shared" si="5"/>
        <v>-0.15326102959218726</v>
      </c>
      <c r="N79" s="52">
        <f t="shared" si="5"/>
        <v>-9.3674876847290645E-2</v>
      </c>
      <c r="O79" s="52">
        <f t="shared" si="5"/>
        <v>-0.15822211237436151</v>
      </c>
      <c r="P79" s="52">
        <f t="shared" si="5"/>
        <v>-4.452200160354667E-2</v>
      </c>
    </row>
    <row r="80" spans="1:16">
      <c r="A80" s="48" t="s">
        <v>118</v>
      </c>
      <c r="B80" s="46"/>
      <c r="C80" s="52">
        <f t="shared" si="3"/>
        <v>0</v>
      </c>
      <c r="D80" s="35"/>
      <c r="E80" s="52">
        <f t="shared" si="4"/>
        <v>0</v>
      </c>
      <c r="G80" s="52">
        <f t="shared" si="5"/>
        <v>0</v>
      </c>
      <c r="H80" s="52">
        <f t="shared" si="5"/>
        <v>0</v>
      </c>
      <c r="I80" s="52">
        <f t="shared" si="5"/>
        <v>0</v>
      </c>
      <c r="J80" s="52">
        <f t="shared" si="5"/>
        <v>0</v>
      </c>
      <c r="K80" s="52">
        <f t="shared" si="5"/>
        <v>0</v>
      </c>
      <c r="L80" s="52">
        <f t="shared" si="5"/>
        <v>0</v>
      </c>
      <c r="M80" s="52">
        <f t="shared" si="5"/>
        <v>0</v>
      </c>
      <c r="N80" s="52">
        <f t="shared" si="5"/>
        <v>0</v>
      </c>
      <c r="O80" s="52">
        <f t="shared" si="5"/>
        <v>0</v>
      </c>
      <c r="P80" s="52">
        <f t="shared" si="5"/>
        <v>0</v>
      </c>
    </row>
    <row r="81" spans="1:16">
      <c r="A81" s="118" t="s">
        <v>113</v>
      </c>
      <c r="B81" s="46"/>
      <c r="C81" s="52">
        <f t="shared" si="3"/>
        <v>-6.5261782856113268E-2</v>
      </c>
      <c r="D81" s="35"/>
      <c r="E81" s="52">
        <f t="shared" si="4"/>
        <v>3.2862009426478135E-2</v>
      </c>
      <c r="G81" s="52">
        <f t="shared" si="5"/>
        <v>-8.0142371025149609E-2</v>
      </c>
      <c r="H81" s="52">
        <f t="shared" si="5"/>
        <v>-4.9645863958305496E-2</v>
      </c>
      <c r="I81" s="52">
        <f t="shared" si="5"/>
        <v>4.7205725597685398E-3</v>
      </c>
      <c r="J81" s="52">
        <f t="shared" si="5"/>
        <v>-0.11841665366527737</v>
      </c>
      <c r="K81" s="52">
        <f t="shared" si="5"/>
        <v>-2.2965333776706294E-2</v>
      </c>
      <c r="L81" s="52">
        <f t="shared" si="5"/>
        <v>4.2585721857544744E-2</v>
      </c>
      <c r="M81" s="52">
        <f t="shared" si="5"/>
        <v>6.2334677198679245E-2</v>
      </c>
      <c r="N81" s="52">
        <f t="shared" si="5"/>
        <v>4.2389612057204311E-2</v>
      </c>
      <c r="O81" s="52">
        <f t="shared" si="5"/>
        <v>1.3034844991032539E-2</v>
      </c>
      <c r="P81" s="52">
        <f t="shared" si="5"/>
        <v>3.8540960364914008E-2</v>
      </c>
    </row>
    <row r="82" spans="1:16">
      <c r="A82" s="45" t="s">
        <v>122</v>
      </c>
      <c r="B82" s="46"/>
      <c r="C82" s="52">
        <f t="shared" si="3"/>
        <v>7.3086797399901674E-3</v>
      </c>
      <c r="D82" s="35"/>
      <c r="E82" s="52">
        <f t="shared" si="4"/>
        <v>9.6393024526770774E-2</v>
      </c>
      <c r="G82" s="52">
        <f t="shared" si="5"/>
        <v>-3.2284597984783059E-2</v>
      </c>
      <c r="H82" s="52">
        <f t="shared" si="5"/>
        <v>1.1146182679029394E-2</v>
      </c>
      <c r="I82" s="52">
        <f t="shared" si="5"/>
        <v>5.4060157167374223E-2</v>
      </c>
      <c r="J82" s="52">
        <f t="shared" si="5"/>
        <v>-4.2474296308781393E-3</v>
      </c>
      <c r="K82" s="52">
        <f t="shared" si="5"/>
        <v>3.3828051878593397E-2</v>
      </c>
      <c r="L82" s="52">
        <f t="shared" si="5"/>
        <v>9.2729916394038533E-2</v>
      </c>
      <c r="M82" s="52">
        <f t="shared" si="5"/>
        <v>0.11314890710382514</v>
      </c>
      <c r="N82" s="52">
        <f t="shared" si="5"/>
        <v>0.13986670972666687</v>
      </c>
      <c r="O82" s="52">
        <f t="shared" si="5"/>
        <v>3.3479300599397493E-2</v>
      </c>
      <c r="P82" s="52">
        <f t="shared" si="5"/>
        <v>7.8384185646755478E-2</v>
      </c>
    </row>
    <row r="83" spans="1:16">
      <c r="A83" s="45" t="s">
        <v>125</v>
      </c>
      <c r="B83" s="46"/>
      <c r="C83" s="52">
        <f t="shared" si="3"/>
        <v>-0.28574828211916592</v>
      </c>
      <c r="D83" s="35"/>
      <c r="E83" s="52">
        <f t="shared" si="4"/>
        <v>-2.9088919670814468E-2</v>
      </c>
      <c r="G83" s="52">
        <f t="shared" si="5"/>
        <v>-0.29883674288006418</v>
      </c>
      <c r="H83" s="52">
        <f t="shared" si="5"/>
        <v>-0.23271950894048571</v>
      </c>
      <c r="I83" s="52">
        <f t="shared" si="5"/>
        <v>-0.13097161320101547</v>
      </c>
      <c r="J83" s="52">
        <f t="shared" si="5"/>
        <v>-0.4198540614225002</v>
      </c>
      <c r="K83" s="52">
        <f t="shared" si="5"/>
        <v>-0.14498442367601247</v>
      </c>
      <c r="L83" s="52">
        <f t="shared" si="5"/>
        <v>-1.0880670208418472E-2</v>
      </c>
      <c r="M83" s="52">
        <f t="shared" si="5"/>
        <v>2.1134217102198129E-2</v>
      </c>
      <c r="N83" s="52">
        <f t="shared" si="5"/>
        <v>-1.720970342319373E-2</v>
      </c>
      <c r="O83" s="52">
        <f t="shared" si="5"/>
        <v>3.9517088930454004E-2</v>
      </c>
      <c r="P83" s="52">
        <f t="shared" si="5"/>
        <v>6.5120065120065115E-2</v>
      </c>
    </row>
    <row r="84" spans="1:16">
      <c r="A84" s="45" t="s">
        <v>123</v>
      </c>
      <c r="B84" s="46"/>
      <c r="C84" s="52">
        <f t="shared" si="3"/>
        <v>1.869875086213503E-2</v>
      </c>
      <c r="D84" s="35"/>
      <c r="E84" s="52">
        <f t="shared" si="4"/>
        <v>-0.13164493480441325</v>
      </c>
      <c r="G84" s="52">
        <f t="shared" si="5"/>
        <v>3.1463748290013679E-2</v>
      </c>
      <c r="H84" s="52">
        <f t="shared" si="5"/>
        <v>1.1130434782608696E-2</v>
      </c>
      <c r="I84" s="52">
        <f t="shared" si="5"/>
        <v>2.9402466013278533E-2</v>
      </c>
      <c r="J84" s="52">
        <f t="shared" si="5"/>
        <v>1.0172306414780985E-2</v>
      </c>
      <c r="K84" s="52">
        <f t="shared" si="5"/>
        <v>5.4787372815027394E-2</v>
      </c>
      <c r="L84" s="52">
        <f t="shared" si="5"/>
        <v>-7.1224256292906185E-2</v>
      </c>
      <c r="M84" s="52">
        <f t="shared" si="5"/>
        <v>-0.10302556077203964</v>
      </c>
      <c r="N84" s="52">
        <f t="shared" si="5"/>
        <v>-0.3474629358947588</v>
      </c>
      <c r="O84" s="52">
        <f t="shared" si="5"/>
        <v>-0.52971768202080238</v>
      </c>
      <c r="P84" s="52">
        <f t="shared" si="5"/>
        <v>-0.83819525476468304</v>
      </c>
    </row>
    <row r="85" spans="1:16">
      <c r="A85" s="48" t="s">
        <v>118</v>
      </c>
      <c r="B85" s="46"/>
      <c r="C85" s="52">
        <f t="shared" si="3"/>
        <v>0</v>
      </c>
      <c r="D85" s="35"/>
      <c r="E85" s="52">
        <f t="shared" si="4"/>
        <v>0</v>
      </c>
      <c r="G85" s="52">
        <f t="shared" si="5"/>
        <v>0</v>
      </c>
      <c r="H85" s="52">
        <f t="shared" si="5"/>
        <v>0</v>
      </c>
      <c r="I85" s="52">
        <f t="shared" si="5"/>
        <v>0</v>
      </c>
      <c r="J85" s="52">
        <f t="shared" si="5"/>
        <v>0</v>
      </c>
      <c r="K85" s="52">
        <f t="shared" si="5"/>
        <v>0</v>
      </c>
      <c r="L85" s="52">
        <f t="shared" si="5"/>
        <v>0</v>
      </c>
      <c r="M85" s="52">
        <f t="shared" si="5"/>
        <v>0</v>
      </c>
      <c r="N85" s="52">
        <f t="shared" si="5"/>
        <v>0</v>
      </c>
      <c r="O85" s="52">
        <f t="shared" si="5"/>
        <v>0</v>
      </c>
      <c r="P85" s="52">
        <f t="shared" si="5"/>
        <v>0</v>
      </c>
    </row>
    <row r="86" spans="1:16">
      <c r="A86" s="118" t="s">
        <v>114</v>
      </c>
      <c r="B86" s="46"/>
      <c r="C86" s="52">
        <f t="shared" si="3"/>
        <v>0.1204489544895449</v>
      </c>
      <c r="D86" s="35"/>
      <c r="E86" s="52">
        <f t="shared" si="4"/>
        <v>0.19619122777870079</v>
      </c>
      <c r="G86" s="52">
        <f t="shared" si="5"/>
        <v>0.12304974977921695</v>
      </c>
      <c r="H86" s="52">
        <f t="shared" si="5"/>
        <v>7.5893454691473697E-2</v>
      </c>
      <c r="I86" s="52">
        <f t="shared" si="5"/>
        <v>0.12160720635296907</v>
      </c>
      <c r="J86" s="52">
        <f t="shared" si="5"/>
        <v>0.15155836219189245</v>
      </c>
      <c r="K86" s="52">
        <f t="shared" si="5"/>
        <v>0.17657657657657658</v>
      </c>
      <c r="L86" s="52">
        <f t="shared" si="5"/>
        <v>0.22097630891155889</v>
      </c>
      <c r="M86" s="52">
        <f t="shared" si="5"/>
        <v>0.17420449038927474</v>
      </c>
      <c r="N86" s="52">
        <f t="shared" si="5"/>
        <v>0.20869252873563218</v>
      </c>
      <c r="O86" s="52">
        <f t="shared" si="5"/>
        <v>0.19354125193541252</v>
      </c>
      <c r="P86" s="52">
        <f t="shared" si="5"/>
        <v>0.243999478215497</v>
      </c>
    </row>
    <row r="87" spans="1:16">
      <c r="A87" s="118" t="s">
        <v>198</v>
      </c>
      <c r="B87" s="46"/>
      <c r="C87" s="52" t="s">
        <v>121</v>
      </c>
      <c r="D87" s="52"/>
      <c r="E87" s="52" t="s">
        <v>121</v>
      </c>
      <c r="F87" s="122"/>
      <c r="G87" s="52" t="s">
        <v>121</v>
      </c>
      <c r="H87" s="52" t="s">
        <v>121</v>
      </c>
      <c r="I87" s="52" t="s">
        <v>121</v>
      </c>
      <c r="J87" s="52" t="s">
        <v>121</v>
      </c>
      <c r="K87" s="52" t="s">
        <v>121</v>
      </c>
      <c r="L87" s="52" t="s">
        <v>121</v>
      </c>
      <c r="M87" s="52" t="s">
        <v>121</v>
      </c>
      <c r="N87" s="52" t="s">
        <v>121</v>
      </c>
      <c r="O87" s="52" t="s">
        <v>121</v>
      </c>
      <c r="P87" s="52" t="s">
        <v>121</v>
      </c>
    </row>
    <row r="88" spans="1:16">
      <c r="A88" s="118" t="s">
        <v>119</v>
      </c>
      <c r="B88" s="46"/>
      <c r="C88" s="52" t="s">
        <v>121</v>
      </c>
      <c r="D88" s="52"/>
      <c r="E88" s="52" t="s">
        <v>121</v>
      </c>
      <c r="F88" s="122"/>
      <c r="G88" s="52" t="s">
        <v>121</v>
      </c>
      <c r="H88" s="52" t="s">
        <v>121</v>
      </c>
      <c r="I88" s="52" t="s">
        <v>121</v>
      </c>
      <c r="J88" s="52" t="s">
        <v>121</v>
      </c>
      <c r="K88" s="52" t="s">
        <v>121</v>
      </c>
      <c r="L88" s="52" t="s">
        <v>121</v>
      </c>
      <c r="M88" s="52" t="s">
        <v>121</v>
      </c>
      <c r="N88" s="52" t="s">
        <v>121</v>
      </c>
      <c r="O88" s="52" t="s">
        <v>121</v>
      </c>
      <c r="P88" s="52" t="s">
        <v>121</v>
      </c>
    </row>
    <row r="89" spans="1:16" ht="13.5" thickBot="1">
      <c r="A89" s="45"/>
      <c r="B89" s="46"/>
      <c r="C89" s="52"/>
      <c r="D89" s="52"/>
      <c r="E89" s="52"/>
      <c r="G89" s="52"/>
      <c r="H89" s="52"/>
      <c r="I89" s="52"/>
      <c r="J89" s="52"/>
      <c r="K89" s="52"/>
      <c r="L89" s="52"/>
      <c r="M89" s="52"/>
      <c r="N89" s="52"/>
      <c r="O89" s="52"/>
      <c r="P89" s="52"/>
    </row>
    <row r="90" spans="1:16" ht="13.5" thickTop="1">
      <c r="A90" s="73" t="s">
        <v>74</v>
      </c>
      <c r="B90" s="50"/>
      <c r="C90" s="53">
        <f t="shared" ref="C90" si="6">C69/C24</f>
        <v>0.17230850752813917</v>
      </c>
      <c r="D90" s="35"/>
      <c r="E90" s="53">
        <f t="shared" ref="E90" si="7">E69/E24</f>
        <v>0.19487501890919284</v>
      </c>
      <c r="G90" s="53">
        <f t="shared" ref="G90:O90" si="8">G69/G24</f>
        <v>0.16468985695139152</v>
      </c>
      <c r="H90" s="53">
        <f t="shared" si="8"/>
        <v>0.19094318432505064</v>
      </c>
      <c r="I90" s="53">
        <f t="shared" si="8"/>
        <v>0.19750276386811472</v>
      </c>
      <c r="J90" s="53">
        <f t="shared" si="8"/>
        <v>0.1432624321980332</v>
      </c>
      <c r="K90" s="53">
        <f t="shared" si="8"/>
        <v>0.15952261322927747</v>
      </c>
      <c r="L90" s="53">
        <f t="shared" si="8"/>
        <v>0.19862325726864827</v>
      </c>
      <c r="M90" s="53">
        <f t="shared" si="8"/>
        <v>0.21324041621478387</v>
      </c>
      <c r="N90" s="53">
        <f t="shared" si="8"/>
        <v>0.20144904601030708</v>
      </c>
      <c r="O90" s="53">
        <f t="shared" si="8"/>
        <v>0.19675293663101748</v>
      </c>
      <c r="P90" s="53">
        <f>P69/P24</f>
        <v>0.23006254077057683</v>
      </c>
    </row>
    <row r="91" spans="1:16">
      <c r="A91" s="54"/>
      <c r="B91" s="55"/>
      <c r="N91" s="77"/>
      <c r="O91" s="77"/>
    </row>
    <row r="92" spans="1:16">
      <c r="A92" s="54"/>
      <c r="B92" s="55"/>
      <c r="N92" s="77"/>
      <c r="O92" s="77"/>
    </row>
    <row r="93" spans="1:16">
      <c r="A93" s="54"/>
      <c r="B93" s="55"/>
      <c r="N93" s="77"/>
      <c r="O93" s="77"/>
    </row>
    <row r="94" spans="1:16">
      <c r="A94" s="172" t="s">
        <v>193</v>
      </c>
      <c r="B94" s="45"/>
    </row>
    <row r="95" spans="1:16" ht="13.5">
      <c r="A95" s="124" t="s">
        <v>194</v>
      </c>
      <c r="B95" s="56"/>
    </row>
    <row r="96" spans="1:16" ht="13.5">
      <c r="A96" s="123" t="s">
        <v>203</v>
      </c>
      <c r="B96" s="56"/>
    </row>
    <row r="97" spans="1:2" s="128" customFormat="1">
      <c r="A97" s="123" t="s">
        <v>204</v>
      </c>
    </row>
    <row r="98" spans="1:2" s="128" customFormat="1">
      <c r="A98" s="123" t="s">
        <v>205</v>
      </c>
    </row>
    <row r="99" spans="1:2" s="128" customFormat="1">
      <c r="A99" s="123" t="s">
        <v>199</v>
      </c>
    </row>
    <row r="100" spans="1:2">
      <c r="A100" s="123" t="s">
        <v>195</v>
      </c>
    </row>
    <row r="101" spans="1:2">
      <c r="A101" s="123" t="s">
        <v>196</v>
      </c>
      <c r="B101" s="46"/>
    </row>
    <row r="102" spans="1:2">
      <c r="A102" s="123" t="s">
        <v>197</v>
      </c>
      <c r="B102" s="41"/>
    </row>
    <row r="103" spans="1:2">
      <c r="A103" s="123" t="s">
        <v>126</v>
      </c>
      <c r="B103" s="41"/>
    </row>
    <row r="104" spans="1:2">
      <c r="A104" s="123" t="s">
        <v>201</v>
      </c>
      <c r="B104" s="41"/>
    </row>
    <row r="105" spans="1:2">
      <c r="A105" s="123" t="s">
        <v>202</v>
      </c>
      <c r="B105" s="41"/>
    </row>
    <row r="106" spans="1:2">
      <c r="A106" s="123"/>
      <c r="B106" s="41"/>
    </row>
    <row r="107" spans="1:2">
      <c r="A107" s="123"/>
      <c r="B107" s="41"/>
    </row>
    <row r="108" spans="1:2">
      <c r="A108" s="129"/>
      <c r="B108" s="41"/>
    </row>
    <row r="109" spans="1:2">
      <c r="A109" s="41"/>
      <c r="B109" s="41"/>
    </row>
    <row r="110" spans="1:2">
      <c r="A110" s="41"/>
      <c r="B110" s="41"/>
    </row>
    <row r="111" spans="1:2">
      <c r="A111" s="121"/>
      <c r="B111" s="41"/>
    </row>
    <row r="112" spans="1:2">
      <c r="A112" s="36"/>
      <c r="B112" s="41"/>
    </row>
    <row r="113" spans="1:1">
      <c r="A113" s="57"/>
    </row>
  </sheetData>
  <mergeCells count="1">
    <mergeCell ref="A3:I3"/>
  </mergeCells>
  <phoneticPr fontId="23" type="noConversion"/>
  <hyperlinks>
    <hyperlink ref="A1" location="Contents!A1" display="Back to contents" xr:uid="{E0FB987B-D5DB-42D2-834E-E409E6D3D629}"/>
  </hyperlink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70445-447C-4EDA-812A-2E8645AE6B7B}">
  <sheetPr>
    <tabColor rgb="FFFFC000"/>
  </sheetPr>
  <dimension ref="B1:M56"/>
  <sheetViews>
    <sheetView zoomScaleNormal="100" workbookViewId="0">
      <selection activeCell="D9" sqref="D9"/>
    </sheetView>
  </sheetViews>
  <sheetFormatPr defaultColWidth="9.140625" defaultRowHeight="15"/>
  <cols>
    <col min="1" max="1" width="3.85546875" style="96" customWidth="1"/>
    <col min="2" max="2" width="100.7109375" style="169" customWidth="1"/>
    <col min="3" max="16384" width="9.140625" style="96"/>
  </cols>
  <sheetData>
    <row r="1" spans="2:10">
      <c r="B1" s="149" t="s">
        <v>1</v>
      </c>
      <c r="C1" s="159"/>
      <c r="D1" s="159"/>
      <c r="E1" s="159"/>
      <c r="F1" s="159"/>
      <c r="G1" s="159"/>
      <c r="H1" s="159"/>
      <c r="I1" s="159"/>
      <c r="J1" s="159"/>
    </row>
    <row r="2" spans="2:10">
      <c r="B2" s="158"/>
      <c r="C2" s="159"/>
      <c r="D2" s="159"/>
      <c r="E2" s="159"/>
      <c r="F2" s="159"/>
      <c r="G2" s="159"/>
      <c r="H2" s="159"/>
      <c r="I2" s="159"/>
      <c r="J2" s="159"/>
    </row>
    <row r="3" spans="2:10" ht="36.6" customHeight="1">
      <c r="B3" s="178" t="s">
        <v>163</v>
      </c>
      <c r="C3" s="178"/>
      <c r="D3" s="178"/>
      <c r="E3" s="178"/>
      <c r="F3" s="178"/>
      <c r="G3" s="178"/>
      <c r="H3" s="178"/>
      <c r="I3" s="178"/>
      <c r="J3" s="178"/>
    </row>
    <row r="4" spans="2:10">
      <c r="B4" s="159"/>
      <c r="C4" s="159"/>
      <c r="D4" s="159"/>
      <c r="E4" s="159"/>
      <c r="F4" s="159"/>
      <c r="G4" s="159"/>
      <c r="H4" s="159"/>
      <c r="I4" s="159"/>
      <c r="J4" s="159"/>
    </row>
    <row r="5" spans="2:10" ht="15" customHeight="1">
      <c r="B5" s="179" t="s">
        <v>188</v>
      </c>
      <c r="C5" s="159"/>
      <c r="D5" s="159"/>
      <c r="E5" s="159"/>
      <c r="F5" s="159"/>
      <c r="G5" s="159"/>
      <c r="H5" s="159"/>
      <c r="I5" s="159"/>
      <c r="J5" s="159"/>
    </row>
    <row r="6" spans="2:10">
      <c r="B6" s="179"/>
      <c r="C6" s="159"/>
      <c r="D6" s="159"/>
      <c r="E6" s="159"/>
      <c r="F6" s="159"/>
      <c r="G6" s="159"/>
      <c r="H6" s="159"/>
      <c r="I6" s="159"/>
      <c r="J6" s="159"/>
    </row>
    <row r="7" spans="2:10">
      <c r="B7" s="179"/>
      <c r="C7" s="159"/>
      <c r="D7" s="159"/>
      <c r="E7" s="159"/>
      <c r="F7" s="159"/>
      <c r="G7" s="159"/>
      <c r="H7" s="159"/>
      <c r="I7" s="159"/>
      <c r="J7" s="159"/>
    </row>
    <row r="8" spans="2:10">
      <c r="B8" s="179"/>
      <c r="C8" s="159"/>
      <c r="D8" s="159"/>
      <c r="E8" s="159"/>
      <c r="F8" s="159"/>
      <c r="G8" s="159"/>
      <c r="H8" s="159"/>
      <c r="I8" s="159"/>
      <c r="J8" s="159"/>
    </row>
    <row r="9" spans="2:10">
      <c r="B9" s="179"/>
      <c r="C9" s="159"/>
      <c r="D9" s="159"/>
      <c r="E9" s="159"/>
      <c r="F9" s="159"/>
      <c r="G9" s="159"/>
      <c r="H9" s="159"/>
      <c r="I9" s="159"/>
      <c r="J9" s="159"/>
    </row>
    <row r="10" spans="2:10">
      <c r="B10" s="179" t="s">
        <v>189</v>
      </c>
      <c r="C10" s="159"/>
      <c r="D10" s="159"/>
      <c r="E10" s="159"/>
      <c r="F10" s="159"/>
      <c r="G10" s="159"/>
      <c r="H10" s="159"/>
      <c r="I10" s="159"/>
      <c r="J10" s="159"/>
    </row>
    <row r="11" spans="2:10" ht="15" customHeight="1">
      <c r="B11" s="179"/>
      <c r="C11" s="159"/>
      <c r="D11" s="159"/>
      <c r="E11" s="159"/>
      <c r="F11" s="159"/>
      <c r="G11" s="159"/>
      <c r="H11" s="159"/>
      <c r="I11" s="159"/>
      <c r="J11" s="159"/>
    </row>
    <row r="12" spans="2:10" ht="27.75" customHeight="1">
      <c r="B12" s="179"/>
      <c r="C12" s="159"/>
      <c r="D12" s="159"/>
      <c r="E12" s="159"/>
      <c r="F12" s="159"/>
      <c r="G12" s="159"/>
      <c r="H12" s="159"/>
      <c r="I12" s="159"/>
      <c r="J12" s="159"/>
    </row>
    <row r="13" spans="2:10">
      <c r="B13" s="159"/>
      <c r="C13" s="159"/>
      <c r="D13" s="159"/>
      <c r="E13" s="159"/>
      <c r="F13" s="159"/>
      <c r="G13" s="159"/>
      <c r="H13" s="159"/>
      <c r="I13" s="159"/>
      <c r="J13" s="159"/>
    </row>
    <row r="14" spans="2:10" ht="15" customHeight="1">
      <c r="B14" s="179" t="s">
        <v>191</v>
      </c>
      <c r="C14" s="159"/>
      <c r="D14" s="159"/>
      <c r="E14" s="159"/>
      <c r="F14" s="159"/>
      <c r="G14" s="159"/>
      <c r="H14" s="159"/>
      <c r="I14" s="159"/>
      <c r="J14" s="159"/>
    </row>
    <row r="15" spans="2:10" ht="15" customHeight="1">
      <c r="B15" s="179"/>
      <c r="C15" s="159"/>
      <c r="D15" s="159"/>
      <c r="E15" s="159"/>
      <c r="F15" s="159"/>
      <c r="G15" s="159"/>
      <c r="H15" s="159"/>
      <c r="I15" s="159"/>
      <c r="J15" s="159"/>
    </row>
    <row r="16" spans="2:10" ht="33.75" customHeight="1">
      <c r="B16" s="179"/>
      <c r="C16" s="159"/>
      <c r="D16" s="159"/>
      <c r="E16" s="159"/>
      <c r="F16" s="159"/>
      <c r="G16" s="159"/>
      <c r="H16" s="159"/>
      <c r="I16" s="159"/>
      <c r="J16" s="159"/>
    </row>
    <row r="17" spans="2:10" ht="15" customHeight="1">
      <c r="B17" s="160"/>
      <c r="C17" s="159"/>
      <c r="D17" s="159"/>
      <c r="E17" s="159"/>
      <c r="F17" s="159"/>
      <c r="G17" s="159"/>
      <c r="H17" s="159"/>
      <c r="I17" s="159"/>
      <c r="J17" s="159"/>
    </row>
    <row r="18" spans="2:10" ht="15" customHeight="1">
      <c r="B18" s="179" t="s">
        <v>165</v>
      </c>
      <c r="C18" s="159"/>
      <c r="D18" s="159"/>
      <c r="E18" s="159"/>
      <c r="F18" s="159"/>
      <c r="G18" s="159"/>
      <c r="H18" s="159"/>
      <c r="I18" s="159"/>
      <c r="J18" s="159"/>
    </row>
    <row r="19" spans="2:10" ht="15" customHeight="1">
      <c r="B19" s="179"/>
      <c r="C19" s="159"/>
      <c r="D19" s="159"/>
      <c r="E19" s="159"/>
      <c r="F19" s="159"/>
      <c r="G19" s="159"/>
      <c r="H19" s="159"/>
      <c r="I19" s="159"/>
      <c r="J19" s="159"/>
    </row>
    <row r="20" spans="2:10" ht="15" customHeight="1">
      <c r="B20" s="179"/>
      <c r="C20" s="159"/>
      <c r="D20" s="159"/>
      <c r="E20" s="159"/>
      <c r="F20" s="159"/>
      <c r="G20" s="159"/>
      <c r="H20" s="159"/>
      <c r="I20" s="159"/>
      <c r="J20" s="159"/>
    </row>
    <row r="21" spans="2:10" ht="15" customHeight="1">
      <c r="B21" s="179"/>
      <c r="C21" s="159"/>
      <c r="D21" s="159"/>
      <c r="E21" s="159"/>
      <c r="F21" s="159"/>
      <c r="G21" s="159"/>
      <c r="H21" s="159"/>
      <c r="I21" s="159"/>
      <c r="J21" s="159"/>
    </row>
    <row r="22" spans="2:10" ht="15" customHeight="1">
      <c r="B22" s="179"/>
      <c r="C22" s="159"/>
      <c r="D22" s="159"/>
      <c r="E22" s="159"/>
      <c r="F22" s="159"/>
      <c r="G22" s="159"/>
      <c r="H22" s="159"/>
      <c r="I22" s="159"/>
      <c r="J22" s="159"/>
    </row>
    <row r="23" spans="2:10" ht="15" customHeight="1">
      <c r="B23" s="179"/>
      <c r="C23" s="159"/>
      <c r="D23" s="159"/>
      <c r="E23" s="159"/>
      <c r="F23" s="159"/>
      <c r="G23" s="159"/>
      <c r="H23" s="159"/>
      <c r="I23" s="159"/>
      <c r="J23" s="159"/>
    </row>
    <row r="24" spans="2:10" ht="15" customHeight="1">
      <c r="B24" s="179"/>
      <c r="C24" s="159"/>
      <c r="D24" s="159"/>
      <c r="E24" s="159"/>
      <c r="F24" s="159"/>
      <c r="G24" s="159"/>
      <c r="H24" s="159"/>
      <c r="I24" s="159"/>
      <c r="J24" s="159"/>
    </row>
    <row r="25" spans="2:10">
      <c r="B25" s="179"/>
      <c r="C25" s="159"/>
      <c r="D25" s="159"/>
      <c r="E25" s="159"/>
      <c r="F25" s="159"/>
      <c r="G25" s="159"/>
      <c r="H25" s="159"/>
      <c r="I25" s="159"/>
      <c r="J25" s="159"/>
    </row>
    <row r="26" spans="2:10" ht="18" customHeight="1">
      <c r="B26" s="160"/>
      <c r="C26" s="159"/>
      <c r="D26" s="159"/>
      <c r="E26" s="159"/>
      <c r="F26" s="159"/>
      <c r="G26" s="159"/>
      <c r="H26" s="159"/>
      <c r="I26" s="159"/>
      <c r="J26" s="159"/>
    </row>
    <row r="27" spans="2:10" ht="15" customHeight="1">
      <c r="B27" s="159" t="s">
        <v>166</v>
      </c>
      <c r="C27" s="159"/>
      <c r="D27" s="159"/>
      <c r="E27" s="159"/>
      <c r="F27" s="159"/>
      <c r="G27" s="159"/>
      <c r="H27" s="159"/>
      <c r="I27" s="159"/>
      <c r="J27" s="159"/>
    </row>
    <row r="28" spans="2:10">
      <c r="B28" s="159"/>
      <c r="C28" s="159"/>
      <c r="D28" s="159"/>
      <c r="E28" s="159"/>
      <c r="F28" s="159"/>
      <c r="G28" s="159"/>
      <c r="H28" s="159"/>
      <c r="I28" s="159"/>
      <c r="J28" s="159"/>
    </row>
    <row r="29" spans="2:10">
      <c r="B29" s="161" t="s">
        <v>167</v>
      </c>
      <c r="C29" s="159"/>
      <c r="D29" s="159"/>
      <c r="E29" s="159"/>
      <c r="F29" s="159"/>
      <c r="G29" s="159"/>
      <c r="H29" s="159"/>
      <c r="I29" s="159"/>
      <c r="J29" s="159"/>
    </row>
    <row r="30" spans="2:10" ht="15" customHeight="1">
      <c r="B30" s="177" t="s">
        <v>168</v>
      </c>
      <c r="C30" s="159"/>
      <c r="D30" s="159"/>
      <c r="E30" s="159"/>
      <c r="F30" s="159"/>
      <c r="G30" s="159"/>
      <c r="H30" s="159"/>
      <c r="I30" s="159"/>
      <c r="J30" s="159"/>
    </row>
    <row r="31" spans="2:10">
      <c r="B31" s="177"/>
      <c r="C31" s="159"/>
      <c r="D31" s="159"/>
      <c r="E31" s="159"/>
      <c r="F31" s="159"/>
      <c r="G31" s="159"/>
      <c r="H31" s="159"/>
      <c r="I31" s="159"/>
      <c r="J31" s="159"/>
    </row>
    <row r="32" spans="2:10">
      <c r="B32" s="177"/>
      <c r="C32" s="159"/>
      <c r="D32" s="159"/>
      <c r="E32" s="159"/>
      <c r="F32" s="159"/>
      <c r="G32" s="159"/>
      <c r="H32" s="159"/>
      <c r="I32" s="159"/>
      <c r="J32" s="159"/>
    </row>
    <row r="33" spans="2:13">
      <c r="B33" s="162"/>
    </row>
    <row r="34" spans="2:13" ht="15" customHeight="1">
      <c r="B34" s="161" t="s">
        <v>169</v>
      </c>
      <c r="C34" s="163"/>
      <c r="D34" s="163"/>
      <c r="E34" s="163"/>
      <c r="F34" s="163"/>
      <c r="G34" s="163"/>
      <c r="H34" s="163"/>
      <c r="I34" s="163"/>
      <c r="J34" s="163"/>
      <c r="K34" s="163"/>
      <c r="L34" s="163"/>
      <c r="M34" s="163"/>
    </row>
    <row r="35" spans="2:13" ht="15" customHeight="1">
      <c r="B35" s="177" t="s">
        <v>170</v>
      </c>
      <c r="C35" s="163"/>
      <c r="D35" s="163"/>
      <c r="E35" s="163"/>
      <c r="F35" s="163"/>
      <c r="G35" s="163"/>
      <c r="H35" s="163"/>
      <c r="I35" s="163"/>
      <c r="J35" s="163"/>
      <c r="K35" s="163"/>
      <c r="L35" s="163"/>
      <c r="M35" s="163"/>
    </row>
    <row r="36" spans="2:13">
      <c r="B36" s="177"/>
      <c r="C36" s="163"/>
      <c r="D36" s="163"/>
      <c r="E36" s="163"/>
      <c r="F36" s="163"/>
      <c r="G36" s="163"/>
      <c r="H36" s="163"/>
      <c r="I36" s="163"/>
      <c r="J36" s="163"/>
      <c r="K36" s="163"/>
      <c r="L36" s="163"/>
      <c r="M36" s="163"/>
    </row>
    <row r="37" spans="2:13">
      <c r="B37" s="177"/>
      <c r="C37" s="163"/>
      <c r="D37" s="163"/>
      <c r="E37" s="163"/>
      <c r="F37" s="163"/>
      <c r="G37" s="163"/>
      <c r="H37" s="163"/>
      <c r="I37" s="163"/>
      <c r="J37" s="163"/>
      <c r="K37" s="163"/>
      <c r="L37" s="163"/>
      <c r="M37" s="163"/>
    </row>
    <row r="38" spans="2:13">
      <c r="B38" s="177"/>
      <c r="C38" s="163"/>
      <c r="D38" s="163"/>
      <c r="E38" s="163"/>
      <c r="F38" s="163"/>
      <c r="G38" s="163"/>
      <c r="H38" s="163"/>
      <c r="I38" s="163"/>
      <c r="J38" s="163"/>
      <c r="K38" s="163"/>
      <c r="L38" s="163"/>
      <c r="M38" s="163"/>
    </row>
    <row r="39" spans="2:13">
      <c r="B39" s="177"/>
      <c r="C39" s="163"/>
      <c r="D39" s="163"/>
      <c r="E39" s="163"/>
      <c r="F39" s="163"/>
      <c r="G39" s="163"/>
      <c r="H39" s="163"/>
      <c r="I39" s="163"/>
      <c r="J39" s="163"/>
      <c r="K39" s="163"/>
      <c r="L39" s="163"/>
      <c r="M39" s="163"/>
    </row>
    <row r="40" spans="2:13">
      <c r="B40" s="177"/>
      <c r="C40" s="163"/>
      <c r="D40" s="163"/>
      <c r="E40" s="163"/>
      <c r="F40" s="163"/>
      <c r="G40" s="163"/>
      <c r="H40" s="163"/>
      <c r="I40" s="163"/>
      <c r="J40" s="163"/>
      <c r="K40" s="163"/>
      <c r="L40" s="163"/>
      <c r="M40" s="163"/>
    </row>
    <row r="41" spans="2:13">
      <c r="B41" s="164"/>
      <c r="C41" s="163"/>
      <c r="D41" s="163"/>
      <c r="E41" s="163"/>
      <c r="F41" s="163"/>
      <c r="G41" s="163"/>
      <c r="H41" s="163"/>
      <c r="I41" s="163"/>
      <c r="J41" s="163"/>
      <c r="K41" s="163"/>
      <c r="L41" s="163"/>
      <c r="M41" s="163"/>
    </row>
    <row r="42" spans="2:13">
      <c r="B42" s="161" t="s">
        <v>171</v>
      </c>
      <c r="C42" s="163"/>
      <c r="D42" s="163"/>
      <c r="E42" s="163"/>
      <c r="F42" s="163"/>
      <c r="G42" s="163"/>
      <c r="H42" s="163"/>
      <c r="I42" s="163"/>
      <c r="J42" s="163"/>
      <c r="K42" s="163"/>
      <c r="L42" s="163"/>
      <c r="M42" s="163"/>
    </row>
    <row r="43" spans="2:13" ht="15" customHeight="1">
      <c r="B43" s="177" t="s">
        <v>192</v>
      </c>
      <c r="C43" s="163"/>
      <c r="D43" s="163"/>
      <c r="E43" s="163"/>
      <c r="F43" s="163"/>
      <c r="G43" s="163"/>
      <c r="H43" s="163"/>
      <c r="I43" s="163"/>
      <c r="J43" s="163"/>
      <c r="K43" s="163"/>
      <c r="L43" s="163"/>
      <c r="M43" s="163"/>
    </row>
    <row r="44" spans="2:13" ht="24.75" customHeight="1">
      <c r="B44" s="177"/>
      <c r="C44" s="163"/>
      <c r="D44" s="163"/>
      <c r="E44" s="163"/>
      <c r="F44" s="163"/>
      <c r="G44" s="163"/>
      <c r="H44" s="163"/>
      <c r="I44" s="163"/>
      <c r="J44" s="163"/>
      <c r="K44" s="163"/>
      <c r="L44" s="163"/>
      <c r="M44" s="163"/>
    </row>
    <row r="45" spans="2:13">
      <c r="B45" s="165"/>
      <c r="C45" s="163"/>
      <c r="D45" s="163"/>
      <c r="E45" s="163"/>
      <c r="F45" s="163"/>
      <c r="G45" s="163"/>
      <c r="H45" s="163"/>
      <c r="I45" s="163"/>
      <c r="J45" s="163"/>
      <c r="K45" s="163"/>
      <c r="L45" s="163"/>
      <c r="M45" s="163"/>
    </row>
    <row r="46" spans="2:13">
      <c r="B46" s="166" t="s">
        <v>172</v>
      </c>
      <c r="C46" s="163"/>
      <c r="D46" s="163"/>
      <c r="E46" s="163"/>
      <c r="F46" s="163"/>
      <c r="G46" s="163"/>
      <c r="H46" s="163"/>
      <c r="I46" s="163"/>
      <c r="J46" s="163"/>
      <c r="K46" s="163"/>
      <c r="L46" s="163"/>
      <c r="M46" s="163"/>
    </row>
    <row r="47" spans="2:13">
      <c r="B47" s="177" t="s">
        <v>173</v>
      </c>
      <c r="C47" s="163"/>
      <c r="D47" s="163"/>
      <c r="E47" s="163"/>
      <c r="F47" s="163"/>
      <c r="G47" s="163"/>
      <c r="H47" s="163"/>
      <c r="I47" s="163"/>
      <c r="J47" s="163"/>
      <c r="K47" s="163"/>
      <c r="L47" s="163"/>
      <c r="M47" s="163"/>
    </row>
    <row r="48" spans="2:13">
      <c r="B48" s="177"/>
      <c r="C48" s="163"/>
      <c r="D48" s="163"/>
      <c r="E48" s="163"/>
      <c r="F48" s="163"/>
      <c r="G48" s="163"/>
      <c r="H48" s="163"/>
      <c r="I48" s="163"/>
      <c r="J48" s="163"/>
      <c r="K48" s="163"/>
      <c r="L48" s="163"/>
      <c r="M48" s="163"/>
    </row>
    <row r="49" spans="2:13">
      <c r="B49" s="177"/>
      <c r="C49" s="163"/>
      <c r="D49" s="163"/>
      <c r="E49" s="163"/>
      <c r="F49" s="163"/>
      <c r="G49" s="163"/>
      <c r="H49" s="163"/>
      <c r="I49" s="163"/>
      <c r="J49" s="163"/>
      <c r="K49" s="163"/>
      <c r="L49" s="163"/>
      <c r="M49" s="163"/>
    </row>
    <row r="50" spans="2:13">
      <c r="B50" s="165"/>
      <c r="C50" s="163"/>
      <c r="D50" s="163"/>
      <c r="E50" s="163"/>
      <c r="F50" s="163"/>
      <c r="G50" s="163"/>
      <c r="H50" s="163"/>
      <c r="I50" s="163"/>
      <c r="J50" s="163"/>
      <c r="K50" s="163"/>
      <c r="L50" s="163"/>
      <c r="M50" s="163"/>
    </row>
    <row r="51" spans="2:13">
      <c r="B51" s="166" t="s">
        <v>174</v>
      </c>
      <c r="C51" s="163"/>
      <c r="D51" s="163"/>
      <c r="E51" s="163"/>
      <c r="F51" s="163"/>
      <c r="G51" s="163"/>
      <c r="H51" s="163"/>
      <c r="I51" s="163"/>
      <c r="J51" s="163"/>
      <c r="K51" s="163"/>
      <c r="L51" s="163"/>
      <c r="M51" s="163"/>
    </row>
    <row r="52" spans="2:13">
      <c r="B52" s="177" t="s">
        <v>190</v>
      </c>
      <c r="C52" s="163"/>
      <c r="D52" s="163"/>
      <c r="E52" s="163"/>
      <c r="F52" s="163"/>
      <c r="G52" s="163"/>
      <c r="H52" s="163"/>
      <c r="I52" s="163"/>
      <c r="J52" s="163"/>
      <c r="K52" s="163"/>
      <c r="L52" s="163"/>
      <c r="M52" s="163"/>
    </row>
    <row r="53" spans="2:13">
      <c r="B53" s="177"/>
      <c r="C53" s="163"/>
      <c r="D53" s="163"/>
      <c r="E53" s="163"/>
      <c r="F53" s="163"/>
      <c r="G53" s="163"/>
      <c r="H53" s="163"/>
      <c r="I53" s="163"/>
      <c r="J53" s="163"/>
      <c r="K53" s="163"/>
      <c r="L53" s="163"/>
      <c r="M53" s="163"/>
    </row>
    <row r="54" spans="2:13">
      <c r="B54" s="177"/>
      <c r="C54" s="163"/>
      <c r="D54" s="163"/>
      <c r="E54" s="163"/>
      <c r="F54" s="163"/>
      <c r="G54" s="163"/>
      <c r="H54" s="163"/>
      <c r="I54" s="163"/>
      <c r="J54" s="163"/>
      <c r="K54" s="163"/>
      <c r="L54" s="163"/>
      <c r="M54" s="163"/>
    </row>
    <row r="55" spans="2:13">
      <c r="B55" s="177"/>
      <c r="C55" s="163"/>
      <c r="D55" s="163"/>
      <c r="E55" s="163"/>
      <c r="F55" s="163"/>
      <c r="G55" s="163"/>
      <c r="H55" s="163"/>
      <c r="I55" s="163"/>
      <c r="J55" s="163"/>
      <c r="K55" s="163"/>
      <c r="L55" s="163"/>
      <c r="M55" s="163"/>
    </row>
    <row r="56" spans="2:13">
      <c r="B56" s="168"/>
      <c r="C56" s="163"/>
      <c r="D56" s="163"/>
      <c r="E56" s="163"/>
      <c r="F56" s="163"/>
      <c r="G56" s="163"/>
      <c r="H56" s="163"/>
      <c r="I56" s="163"/>
      <c r="J56" s="163"/>
      <c r="K56" s="163"/>
      <c r="L56" s="163"/>
      <c r="M56" s="163"/>
    </row>
  </sheetData>
  <mergeCells count="10">
    <mergeCell ref="B35:B40"/>
    <mergeCell ref="B43:B44"/>
    <mergeCell ref="B47:B49"/>
    <mergeCell ref="B52:B55"/>
    <mergeCell ref="B3:J3"/>
    <mergeCell ref="B5:B9"/>
    <mergeCell ref="B10:B12"/>
    <mergeCell ref="B14:B16"/>
    <mergeCell ref="B18:B25"/>
    <mergeCell ref="B30:B32"/>
  </mergeCells>
  <hyperlinks>
    <hyperlink ref="B1" location="Contents!A1" display="Back to contents" xr:uid="{D4C806DC-0F33-47B6-83C6-3A7461F2ECD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Contents</vt:lpstr>
      <vt:lpstr>BS</vt:lpstr>
      <vt:lpstr>PL</vt:lpstr>
      <vt:lpstr>CF</vt:lpstr>
      <vt:lpstr>Reconciliations </vt:lpstr>
      <vt:lpstr>Segment results</vt:lpstr>
      <vt:lpstr>non-IFRS financial measures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2026-07-29T13:58:19Z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